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20" tabRatio="500" activeTab="1"/>
  </bookViews>
  <sheets>
    <sheet name="Rutas" sheetId="1" r:id="rId1"/>
    <sheet name="2024" sheetId="2" r:id="rId2"/>
    <sheet name="Resumen" sheetId="3" r:id="rId3"/>
  </sheets>
  <definedNames>
    <definedName name="_">#REF!</definedName>
    <definedName name="_1Excel_BuiltIn_Print_Titles_1" localSheetId="0">#REF!</definedName>
    <definedName name="_1Excel_BuiltIn_Print_Titles_1">#REF!</definedName>
    <definedName name="_ddd2">#REF!</definedName>
    <definedName name="_xlnm._FilterDatabase" localSheetId="0" hidden="1">'Rutas'!$L$2:$L$111</definedName>
    <definedName name="a">#REF!</definedName>
    <definedName name="_xlnm.Print_Area" localSheetId="0">'Rutas'!$B$2:$L$69</definedName>
    <definedName name="D">#REF!</definedName>
    <definedName name="DA">#REF!</definedName>
    <definedName name="dad">#REF!</definedName>
    <definedName name="db">#REF!</definedName>
    <definedName name="dbc">#REF!</definedName>
    <definedName name="dd">#REF!</definedName>
    <definedName name="ddd">#REF!</definedName>
    <definedName name="DFB">#REF!</definedName>
    <definedName name="ee">#REF!</definedName>
    <definedName name="Excel_BuiltIn__FilterDatabase" localSheetId="1">'2024'!$D$1:$D$184</definedName>
    <definedName name="Excel_BuiltIn_Print_Area_2" localSheetId="0">#REF!</definedName>
    <definedName name="Excel_BuiltIn_Print_Area_2">#REF!</definedName>
    <definedName name="Excel_BuiltIn_Print_Titles" localSheetId="0">'Rutas'!$B$1:$IJ$2</definedName>
    <definedName name="Excel_BuiltIn_Print_Titles">#REF!</definedName>
    <definedName name="Excel_BuiltIn_Print_Titles_1" localSheetId="0">#REF!</definedName>
    <definedName name="Excel_BuiltIn_Print_Titles_1">#REF!</definedName>
    <definedName name="Excel_BuiltIn_Print_Titles_1_1" localSheetId="0">#REF!</definedName>
    <definedName name="Excel_BuiltIn_Print_Titles_1_1">#REF!</definedName>
    <definedName name="fe">#REF!</definedName>
    <definedName name="ff">#REF!</definedName>
    <definedName name="s">#REF!</definedName>
    <definedName name="_xlnm.Print_Titles" localSheetId="0">'Rutas'!$1:$2</definedName>
  </definedNames>
  <calcPr fullCalcOnLoad="1"/>
</workbook>
</file>

<file path=xl/sharedStrings.xml><?xml version="1.0" encoding="utf-8"?>
<sst xmlns="http://schemas.openxmlformats.org/spreadsheetml/2006/main" count="1346" uniqueCount="248">
  <si>
    <t>R U T A S</t>
  </si>
  <si>
    <t>Km Avit.</t>
  </si>
  <si>
    <t>Ruta</t>
  </si>
  <si>
    <t>Nombre</t>
  </si>
  <si>
    <t>Km</t>
  </si>
  <si>
    <t>Índice Dificultad</t>
  </si>
  <si>
    <t>Desnivel</t>
  </si>
  <si>
    <t>Google Maps</t>
  </si>
  <si>
    <t>Open Runner</t>
  </si>
  <si>
    <t>Perfil</t>
  </si>
  <si>
    <t>B.R.T.</t>
  </si>
  <si>
    <t>ZONA</t>
  </si>
  <si>
    <t>Avituallam.</t>
  </si>
  <si>
    <t>Valdepielagos-Malaguilla</t>
  </si>
  <si>
    <t>OpenRun</t>
  </si>
  <si>
    <t>PERFIL</t>
  </si>
  <si>
    <t>NORTE</t>
  </si>
  <si>
    <t>Cubillo</t>
  </si>
  <si>
    <t>Camarma-Quer</t>
  </si>
  <si>
    <t>MAPA</t>
  </si>
  <si>
    <t>MADRID</t>
  </si>
  <si>
    <t>Villanueva</t>
  </si>
  <si>
    <t>Malaguilla-Usanos</t>
  </si>
  <si>
    <t>El Pozo-Torrejon</t>
  </si>
  <si>
    <t>El Pozo</t>
  </si>
  <si>
    <t>Modificar perfil</t>
  </si>
  <si>
    <t>La Venta-Horche</t>
  </si>
  <si>
    <t>Tra 4 Bik</t>
  </si>
  <si>
    <t>CTRA.CUENCA</t>
  </si>
  <si>
    <t>Aranzueque</t>
  </si>
  <si>
    <t>Cubillo-Malaguilla</t>
  </si>
  <si>
    <t>El Pozo-Horche</t>
  </si>
  <si>
    <t>Humanes-Torija</t>
  </si>
  <si>
    <t>HUMANES</t>
  </si>
  <si>
    <t>Torija</t>
  </si>
  <si>
    <t>Aranzueque-Lupiana</t>
  </si>
  <si>
    <t>Torija-Lupiana</t>
  </si>
  <si>
    <t>Atanzon</t>
  </si>
  <si>
    <t>Fuencemillan-Puebla</t>
  </si>
  <si>
    <t>Cogolludo</t>
  </si>
  <si>
    <t>Jarama</t>
  </si>
  <si>
    <t>Uceda</t>
  </si>
  <si>
    <t>Cubillo-Fuentelahiguera</t>
  </si>
  <si>
    <t>Puebla-El Cubillo</t>
  </si>
  <si>
    <t>Lupiana-El Pozo</t>
  </si>
  <si>
    <t>Renera-Horche</t>
  </si>
  <si>
    <t>Renera</t>
  </si>
  <si>
    <t>16B</t>
  </si>
  <si>
    <t>Horche-Renera-Azuqueca</t>
  </si>
  <si>
    <t>Pantano Beleña</t>
  </si>
  <si>
    <t>Pozo-Moratilla-Yélamos</t>
  </si>
  <si>
    <t>Fuentelaencina</t>
  </si>
  <si>
    <t>Lupiana-Brihuega</t>
  </si>
  <si>
    <t>Brihuega</t>
  </si>
  <si>
    <t>Miralrio-Humanes</t>
  </si>
  <si>
    <t>Hita</t>
  </si>
  <si>
    <t>Tendilla-El Pozo</t>
  </si>
  <si>
    <t>El Atazar</t>
  </si>
  <si>
    <t>Horche-Brihuega</t>
  </si>
  <si>
    <t>Jadraque-Humanes</t>
  </si>
  <si>
    <t>Jadraque</t>
  </si>
  <si>
    <t>Cogolludo-Tamajon</t>
  </si>
  <si>
    <t>Tamajon</t>
  </si>
  <si>
    <t>25B</t>
  </si>
  <si>
    <t>Tamajon-Cogolludo</t>
  </si>
  <si>
    <t>Yelamos-Tendilla</t>
  </si>
  <si>
    <t>Yelamos Ar.</t>
  </si>
  <si>
    <t>Valverde</t>
  </si>
  <si>
    <t>Tendilla-Hontoba</t>
  </si>
  <si>
    <t>Renera-Escopete</t>
  </si>
  <si>
    <t>Escariche</t>
  </si>
  <si>
    <t>Hita-Fuencemillan</t>
  </si>
  <si>
    <t>Espinosa</t>
  </si>
  <si>
    <t>Lupiana-Loranca</t>
  </si>
  <si>
    <t>El Pozo-Yebes</t>
  </si>
  <si>
    <t>Aeropuerto-El Cubillo</t>
  </si>
  <si>
    <t>Robledillo</t>
  </si>
  <si>
    <t>El Atazar-El Casar</t>
  </si>
  <si>
    <t>Torrelaguna</t>
  </si>
  <si>
    <t>Brihuega-Budia</t>
  </si>
  <si>
    <t>Horche-Pezuela</t>
  </si>
  <si>
    <t>San Andres-Hontoba</t>
  </si>
  <si>
    <t>Romanones-Peñalver</t>
  </si>
  <si>
    <t>Armuña</t>
  </si>
  <si>
    <t>El Vellon-Torremocha</t>
  </si>
  <si>
    <t>Vellon</t>
  </si>
  <si>
    <t>Espinosa-Torrebeleña</t>
  </si>
  <si>
    <t>Tamajon-Riaza</t>
  </si>
  <si>
    <t>Iriepal-Humanes</t>
  </si>
  <si>
    <t>Yunquera-Villanueva Torre</t>
  </si>
  <si>
    <t>CORTO-LLUVIA</t>
  </si>
  <si>
    <t>Tortola-Villanueva</t>
  </si>
  <si>
    <t>Usanos-Robledillo</t>
  </si>
  <si>
    <t>Usanos-Malaguilla</t>
  </si>
  <si>
    <t>Hontoba-Horche</t>
  </si>
  <si>
    <t>La Venta</t>
  </si>
  <si>
    <t>Usanos-Mesones-Malaguilla</t>
  </si>
  <si>
    <t>Brihuega-Tajuña-El Pozo</t>
  </si>
  <si>
    <t>CUENCA</t>
  </si>
  <si>
    <t>Valdearenas-Casas San Galindo</t>
  </si>
  <si>
    <t>http://www.openrunner.com/index.php?id=8173710</t>
  </si>
  <si>
    <t>Valverde Circular</t>
  </si>
  <si>
    <t>Hita-Puebla Beleña</t>
  </si>
  <si>
    <t>Campillo de Ranas</t>
  </si>
  <si>
    <t>Campillo</t>
  </si>
  <si>
    <t>Usanos-Cubillo-Usanos</t>
  </si>
  <si>
    <t>Cubillo-Puebla Beleña</t>
  </si>
  <si>
    <t>Puebla-Hita</t>
  </si>
  <si>
    <t>Mesones-El Vellon</t>
  </si>
  <si>
    <t>Cogolludo-Galve del Sorbe</t>
  </si>
  <si>
    <t>Galve</t>
  </si>
  <si>
    <t>Cogolludo-Alto Rey</t>
  </si>
  <si>
    <t>Bustares</t>
  </si>
  <si>
    <t>Jarama+El Atazar</t>
  </si>
  <si>
    <t>Retiendas-El Vado</t>
  </si>
  <si>
    <t>Brihuega-Tajuña</t>
  </si>
  <si>
    <t>Alpedrete-Malaguilla</t>
  </si>
  <si>
    <t>Lupiana-Valdesaz</t>
  </si>
  <si>
    <t>Fuentes A.-Aldeanueva</t>
  </si>
  <si>
    <t>Atanzon-Torija</t>
  </si>
  <si>
    <t>68B</t>
  </si>
  <si>
    <t>Torija-Atanzon</t>
  </si>
  <si>
    <t>Muduex-Brihuega</t>
  </si>
  <si>
    <t>Hontoba-Hueva</t>
  </si>
  <si>
    <t>Mesones-El Cubillo</t>
  </si>
  <si>
    <t>Renera-Loranca</t>
  </si>
  <si>
    <t>Valdeavellano-Fuentes Alca.</t>
  </si>
  <si>
    <t>Valdeavellano-Caspueñas</t>
  </si>
  <si>
    <t>Caspueñas</t>
  </si>
  <si>
    <t>Torrebeleña-Puebla</t>
  </si>
  <si>
    <t>Humanes</t>
  </si>
  <si>
    <t>75B</t>
  </si>
  <si>
    <t>Puebla-Torredebeleña</t>
  </si>
  <si>
    <t>Espinosa-Hita</t>
  </si>
  <si>
    <t>Humanes-Centenera</t>
  </si>
  <si>
    <t>Centenera-Humanes</t>
  </si>
  <si>
    <t>Tortola-Humanes</t>
  </si>
  <si>
    <t>79B</t>
  </si>
  <si>
    <t>Humanes-Tortola</t>
  </si>
  <si>
    <t>Usanos-Puebla Beleña</t>
  </si>
  <si>
    <t>Usanos-Mesones-Uceda</t>
  </si>
  <si>
    <t>Uceda-Jarama</t>
  </si>
  <si>
    <t>Torrejon-Yebes-Valfermosos-Lupiana</t>
  </si>
  <si>
    <t>Horche</t>
  </si>
  <si>
    <t xml:space="preserve">Aldeanueva-F. Alcarria </t>
  </si>
  <si>
    <t>Casar-Uceda-Usanos</t>
  </si>
  <si>
    <t>Espinosa-Cogolludo</t>
  </si>
  <si>
    <t>Villaseca-Robledillo</t>
  </si>
  <si>
    <t>Iriepal-Brihuega-Lupiana</t>
  </si>
  <si>
    <t>Malaguilla-Puebla Beleña-Humanes</t>
  </si>
  <si>
    <t>Malaguilla-Robledillo-Humanes</t>
  </si>
  <si>
    <t>91B</t>
  </si>
  <si>
    <t>Robledillo-Malaguilla</t>
  </si>
  <si>
    <t>Usanos-Malaga-Humanes</t>
  </si>
  <si>
    <t>Usanos-Malaga-Villanueva</t>
  </si>
  <si>
    <t>Usanos-Malaga-Quer</t>
  </si>
  <si>
    <t>Usanos-Uceda-Malaguilla</t>
  </si>
  <si>
    <t>Villaseca-Malaguilla</t>
  </si>
  <si>
    <t>Malaguilla</t>
  </si>
  <si>
    <t>Puebla-Malaguilla</t>
  </si>
  <si>
    <t>El Pozo-Aranzueque-Yebes</t>
  </si>
  <si>
    <t>Ciruelas-Torija</t>
  </si>
  <si>
    <t>Wikiloc</t>
  </si>
  <si>
    <t>Fuentelviejo-Renera</t>
  </si>
  <si>
    <t>Humanes-Hita-Fontanar</t>
  </si>
  <si>
    <t>Mondéjar</t>
  </si>
  <si>
    <t>Mondejar</t>
  </si>
  <si>
    <t>Horche-Yelamos-horche</t>
  </si>
  <si>
    <t>Guadalix-Moncuera-Navafria-Canencia</t>
  </si>
  <si>
    <t>Lozoya</t>
  </si>
  <si>
    <t>Horche-Escariche</t>
  </si>
  <si>
    <t>Fuentenviejo-Pezuela</t>
  </si>
  <si>
    <t>ALTO TAJO</t>
  </si>
  <si>
    <t>Priego-Beteta-Poveda</t>
  </si>
  <si>
    <t>Peñalen</t>
  </si>
  <si>
    <t>Sacedon-Peralveche-Pareja</t>
  </si>
  <si>
    <t>Pareja-Salmeron-Chillaron</t>
  </si>
  <si>
    <t>RUTAS ANULADAS</t>
  </si>
  <si>
    <t>Puebla-Jarama</t>
  </si>
  <si>
    <t>Cogolludo-El Vado</t>
  </si>
  <si>
    <t>Usanos-Puebla de Valles</t>
  </si>
  <si>
    <t>P.Valles</t>
  </si>
  <si>
    <t>Albolleque-Fontanar-Quer</t>
  </si>
  <si>
    <t>Camarma-Chiloeches</t>
  </si>
  <si>
    <t>Lozoya-Morcuera-Cotos</t>
  </si>
  <si>
    <t>SIERRA MADRID</t>
  </si>
  <si>
    <t>Valdeavellano-103-Muduex</t>
  </si>
  <si>
    <t>CUENCA-HUMANES</t>
  </si>
  <si>
    <t>103-Muduex</t>
  </si>
  <si>
    <t>Cogolludo-La Toba</t>
  </si>
  <si>
    <t>La Toba</t>
  </si>
  <si>
    <t>El Vado</t>
  </si>
  <si>
    <t>52B</t>
  </si>
  <si>
    <t>COGOLLUDO-VALVERDE-TAMAJON</t>
  </si>
  <si>
    <t>Nº</t>
  </si>
  <si>
    <t>Fecha</t>
  </si>
  <si>
    <t>Nombre Ruta</t>
  </si>
  <si>
    <t>I.D.</t>
  </si>
  <si>
    <t>Des- nivel</t>
  </si>
  <si>
    <t>Mapa</t>
  </si>
  <si>
    <t>Hora Salida</t>
  </si>
  <si>
    <t>ENERO</t>
  </si>
  <si>
    <t>L</t>
  </si>
  <si>
    <t>Tórtola-Villanueva Torre</t>
  </si>
  <si>
    <t>Guadalajara</t>
  </si>
  <si>
    <t>S</t>
  </si>
  <si>
    <t>D</t>
  </si>
  <si>
    <t>FEBRERO</t>
  </si>
  <si>
    <t>MARZO</t>
  </si>
  <si>
    <t>J</t>
  </si>
  <si>
    <t>V</t>
  </si>
  <si>
    <t>ABRIL</t>
  </si>
  <si>
    <t>ESPECIAL: Pozo-Moratilla-Yélamos</t>
  </si>
  <si>
    <t>Fuentelencina</t>
  </si>
  <si>
    <t>MAYO</t>
  </si>
  <si>
    <t>Especial: Cogolludo-Alto Rey</t>
  </si>
  <si>
    <t xml:space="preserve">   Brihuega</t>
  </si>
  <si>
    <t>JUNIO</t>
  </si>
  <si>
    <t xml:space="preserve">  Malaguilla</t>
  </si>
  <si>
    <t>Yelamos Arr.</t>
  </si>
  <si>
    <t>ESPECIAL: Morcuera-Navafría-Canencia</t>
  </si>
  <si>
    <t>JULIO</t>
  </si>
  <si>
    <t xml:space="preserve">   Humanes</t>
  </si>
  <si>
    <t>Yelamos A.</t>
  </si>
  <si>
    <t>ESPECIAL: Valverde Circular</t>
  </si>
  <si>
    <t>AGOSTO</t>
  </si>
  <si>
    <t>ESPECIAL: Priego-Beteta-Poveda</t>
  </si>
  <si>
    <t>Peñalén</t>
  </si>
  <si>
    <t>SEPTIEMBRE</t>
  </si>
  <si>
    <t>ESPECIAL: Tamajon-Riaza-Tamajon</t>
  </si>
  <si>
    <t>OCTUBRE</t>
  </si>
  <si>
    <t>NOVIEMBRE</t>
  </si>
  <si>
    <t>Humanes - COMIDA HERMANDAD</t>
  </si>
  <si>
    <t>DICIEMBRE</t>
  </si>
  <si>
    <t>X</t>
  </si>
  <si>
    <t>LLUVIA / OTROS</t>
  </si>
  <si>
    <t>Yunquera-Villanueva</t>
  </si>
  <si>
    <t>3.7</t>
  </si>
  <si>
    <t>Mes</t>
  </si>
  <si>
    <t>Numero Salidas</t>
  </si>
  <si>
    <t>Med. KM</t>
  </si>
  <si>
    <t>Med. ID</t>
  </si>
  <si>
    <t>Med. Desnivel</t>
  </si>
  <si>
    <t>TOTAL</t>
  </si>
  <si>
    <t>SALIDAS 2024</t>
  </si>
  <si>
    <t>Valdesaz</t>
  </si>
  <si>
    <t>Muduex</t>
  </si>
  <si>
    <t>Riaza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</si>
</sst>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hh:mm"/>
    <numFmt numFmtId="166" formatCode="dd/mmm"/>
    <numFmt numFmtId="167" formatCode="_-* #,##0\ _€_-;\-* #,##0\ _€_-;_-* &quot;-&quot;\ _€_-;_-@_-"/>
    <numFmt numFmtId="168" formatCode="_-* #,##0.00\ _€_-;\-* #,##0.00\ _€_-;_-* \-??\ _€_-;_-@_-"/>
    <numFmt numFmtId="169" formatCode="#,##0.0"/>
  </numFmts>
  <fonts count="73">
    <font>
      <sz val="10"/>
      <name val="Arial"/>
      <family val="2"/>
    </font>
    <font>
      <u val="single"/>
      <sz val="11"/>
      <color indexed="30"/>
      <name val="Calibri"/>
      <family val="2"/>
    </font>
    <font>
      <sz val="11"/>
      <color indexed="63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8"/>
      <color indexed="20"/>
      <name val="Arial"/>
      <family val="2"/>
    </font>
    <font>
      <u val="single"/>
      <sz val="10"/>
      <color indexed="31"/>
      <name val="Arial"/>
      <family val="2"/>
    </font>
    <font>
      <u val="single"/>
      <sz val="9"/>
      <color indexed="31"/>
      <name val="Arial"/>
      <family val="2"/>
    </font>
    <font>
      <sz val="11"/>
      <color indexed="20"/>
      <name val="Calibri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8"/>
      <color indexed="20"/>
      <name val="Arial"/>
      <family val="2"/>
    </font>
    <font>
      <sz val="9"/>
      <color indexed="63"/>
      <name val="Arial"/>
      <family val="2"/>
    </font>
    <font>
      <b/>
      <sz val="9"/>
      <color indexed="53"/>
      <name val="Arial"/>
      <family val="2"/>
    </font>
    <font>
      <u val="single"/>
      <sz val="9"/>
      <color indexed="20"/>
      <name val="Arial"/>
      <family val="2"/>
    </font>
    <font>
      <u val="single"/>
      <sz val="9"/>
      <color indexed="30"/>
      <name val="Arial"/>
      <family val="2"/>
    </font>
    <font>
      <sz val="9"/>
      <color indexed="2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sz val="9"/>
      <color indexed="63"/>
      <name val="Calibri"/>
      <family val="2"/>
    </font>
    <font>
      <b/>
      <u val="single"/>
      <sz val="9"/>
      <color indexed="62"/>
      <name val="Arial"/>
      <family val="2"/>
    </font>
    <font>
      <b/>
      <u val="single"/>
      <sz val="9"/>
      <color indexed="30"/>
      <name val="Arial"/>
      <family val="2"/>
    </font>
    <font>
      <b/>
      <sz val="9"/>
      <color indexed="63"/>
      <name val="Arial"/>
      <family val="2"/>
    </font>
    <font>
      <u val="single"/>
      <sz val="10"/>
      <color indexed="23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8"/>
      <name val="Segoe UI"/>
      <family val="2"/>
    </font>
    <font>
      <sz val="9"/>
      <color indexed="13"/>
      <name val="Arial"/>
      <family val="2"/>
    </font>
    <font>
      <b/>
      <sz val="9"/>
      <color indexed="13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sz val="9"/>
      <color rgb="FFFFFF00"/>
      <name val="Arial"/>
      <family val="2"/>
    </font>
    <font>
      <b/>
      <sz val="9"/>
      <color rgb="FFFFFF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9" fillId="29" borderId="1" applyNumberFormat="0" applyAlignment="0" applyProtection="0"/>
    <xf numFmtId="0" fontId="7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5" fillId="0" borderId="0" applyNumberFormat="0" applyFill="0" applyBorder="0" applyProtection="0">
      <alignment vertical="center"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64" fillId="21" borderId="6" applyNumberFormat="0" applyAlignment="0" applyProtection="0"/>
    <xf numFmtId="0" fontId="0" fillId="0" borderId="0">
      <alignment vertical="center"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57" fillId="0" borderId="8" applyNumberFormat="0" applyFill="0" applyAlignment="0" applyProtection="0"/>
    <xf numFmtId="0" fontId="69" fillId="0" borderId="9" applyNumberFormat="0" applyFill="0" applyAlignment="0" applyProtection="0"/>
  </cellStyleXfs>
  <cellXfs count="209">
    <xf numFmtId="0" fontId="0" fillId="0" borderId="0" xfId="0" applyAlignment="1">
      <alignment/>
    </xf>
    <xf numFmtId="164" fontId="3" fillId="0" borderId="0" xfId="57" applyNumberFormat="1" applyFont="1" applyBorder="1">
      <alignment/>
      <protection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center" vertical="center"/>
      <protection/>
    </xf>
    <xf numFmtId="0" fontId="5" fillId="33" borderId="10" xfId="61" applyFont="1" applyFill="1" applyBorder="1" applyAlignment="1">
      <alignment horizontal="center" vertical="center" wrapText="1"/>
      <protection/>
    </xf>
    <xf numFmtId="164" fontId="3" fillId="0" borderId="0" xfId="61" applyNumberFormat="1" applyFont="1" applyBorder="1" applyAlignment="1">
      <alignment horizontal="center" vertical="center"/>
      <protection/>
    </xf>
    <xf numFmtId="164" fontId="3" fillId="0" borderId="0" xfId="61" applyNumberFormat="1" applyFont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vertical="center" wrapText="1"/>
      <protection/>
    </xf>
    <xf numFmtId="0" fontId="3" fillId="0" borderId="10" xfId="61" applyFont="1" applyBorder="1" applyAlignment="1">
      <alignment horizontal="right" vertical="center" wrapText="1"/>
      <protection/>
    </xf>
    <xf numFmtId="164" fontId="3" fillId="0" borderId="10" xfId="61" applyNumberFormat="1" applyFont="1" applyBorder="1" applyAlignment="1">
      <alignment horizontal="right" vertical="center"/>
      <protection/>
    </xf>
    <xf numFmtId="3" fontId="3" fillId="0" borderId="10" xfId="61" applyNumberFormat="1" applyFont="1" applyBorder="1" applyAlignment="1">
      <alignment horizontal="right" vertical="center" wrapText="1"/>
      <protection/>
    </xf>
    <xf numFmtId="0" fontId="3" fillId="0" borderId="10" xfId="57" applyFont="1" applyBorder="1">
      <alignment/>
      <protection/>
    </xf>
    <xf numFmtId="0" fontId="6" fillId="0" borderId="10" xfId="46" applyNumberFormat="1" applyFont="1" applyFill="1" applyBorder="1" applyAlignment="1" applyProtection="1">
      <alignment horizontal="center" vertical="center" wrapText="1"/>
      <protection/>
    </xf>
    <xf numFmtId="0" fontId="1" fillId="0" borderId="10" xfId="47" applyNumberFormat="1" applyFont="1" applyFill="1" applyBorder="1" applyAlignment="1" applyProtection="1">
      <alignment horizontal="center" vertical="center"/>
      <protection/>
    </xf>
    <xf numFmtId="0" fontId="6" fillId="34" borderId="10" xfId="46" applyNumberFormat="1" applyFont="1" applyFill="1" applyBorder="1" applyAlignment="1" applyProtection="1">
      <alignment horizontal="center" vertical="center" wrapText="1"/>
      <protection/>
    </xf>
    <xf numFmtId="0" fontId="3" fillId="0" borderId="10" xfId="61" applyFont="1" applyBorder="1">
      <alignment vertical="center"/>
      <protection/>
    </xf>
    <xf numFmtId="164" fontId="4" fillId="35" borderId="10" xfId="61" applyNumberFormat="1" applyFont="1" applyFill="1" applyBorder="1" applyAlignment="1">
      <alignment horizontal="center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8" fillId="0" borderId="10" xfId="46" applyNumberFormat="1" applyFont="1" applyFill="1" applyBorder="1" applyProtection="1">
      <alignment vertical="center"/>
      <protection/>
    </xf>
    <xf numFmtId="164" fontId="4" fillId="36" borderId="10" xfId="61" applyNumberFormat="1" applyFont="1" applyFill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164" fontId="4" fillId="37" borderId="10" xfId="61" applyNumberFormat="1" applyFont="1" applyFill="1" applyBorder="1" applyAlignment="1">
      <alignment horizontal="center" vertical="center"/>
      <protection/>
    </xf>
    <xf numFmtId="164" fontId="4" fillId="38" borderId="10" xfId="61" applyNumberFormat="1" applyFont="1" applyFill="1" applyBorder="1" applyAlignment="1">
      <alignment horizontal="center" vertical="center"/>
      <protection/>
    </xf>
    <xf numFmtId="164" fontId="4" fillId="0" borderId="10" xfId="61" applyNumberFormat="1" applyFont="1" applyFill="1" applyBorder="1" applyAlignment="1">
      <alignment horizontal="center" vertical="center"/>
      <protection/>
    </xf>
    <xf numFmtId="0" fontId="4" fillId="39" borderId="10" xfId="61" applyFont="1" applyFill="1" applyBorder="1" applyAlignment="1">
      <alignment horizontal="center" vertical="center"/>
      <protection/>
    </xf>
    <xf numFmtId="0" fontId="4" fillId="40" borderId="10" xfId="61" applyFont="1" applyFill="1" applyBorder="1" applyAlignment="1">
      <alignment horizontal="center"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8" fillId="0" borderId="0" xfId="46" applyNumberFormat="1" applyFont="1" applyFill="1" applyBorder="1" applyProtection="1">
      <alignment vertical="center"/>
      <protection/>
    </xf>
    <xf numFmtId="164" fontId="3" fillId="41" borderId="0" xfId="61" applyNumberFormat="1" applyFont="1" applyFill="1" applyBorder="1" applyAlignment="1">
      <alignment horizontal="center" vertical="center" wrapText="1"/>
      <protection/>
    </xf>
    <xf numFmtId="0" fontId="4" fillId="42" borderId="10" xfId="61" applyFont="1" applyFill="1" applyBorder="1" applyAlignment="1">
      <alignment horizontal="center" vertical="center"/>
      <protection/>
    </xf>
    <xf numFmtId="164" fontId="4" fillId="40" borderId="10" xfId="61" applyNumberFormat="1" applyFont="1" applyFill="1" applyBorder="1" applyAlignment="1">
      <alignment horizontal="center" vertical="center"/>
      <protection/>
    </xf>
    <xf numFmtId="164" fontId="4" fillId="42" borderId="10" xfId="61" applyNumberFormat="1" applyFont="1" applyFill="1" applyBorder="1" applyAlignment="1">
      <alignment horizontal="center" vertical="center"/>
      <protection/>
    </xf>
    <xf numFmtId="0" fontId="3" fillId="37" borderId="10" xfId="61" applyFont="1" applyFill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vertical="center" wrapText="1"/>
      <protection/>
    </xf>
    <xf numFmtId="0" fontId="3" fillId="0" borderId="11" xfId="61" applyFont="1" applyBorder="1" applyAlignment="1">
      <alignment horizontal="right" vertical="center" wrapText="1"/>
      <protection/>
    </xf>
    <xf numFmtId="164" fontId="3" fillId="0" borderId="11" xfId="61" applyNumberFormat="1" applyFont="1" applyBorder="1" applyAlignment="1">
      <alignment horizontal="right" vertical="center"/>
      <protection/>
    </xf>
    <xf numFmtId="3" fontId="3" fillId="0" borderId="12" xfId="61" applyNumberFormat="1" applyFont="1" applyBorder="1" applyAlignment="1">
      <alignment horizontal="right" vertical="center" wrapText="1"/>
      <protection/>
    </xf>
    <xf numFmtId="0" fontId="6" fillId="0" borderId="11" xfId="46" applyNumberFormat="1" applyFont="1" applyFill="1" applyBorder="1" applyAlignment="1" applyProtection="1">
      <alignment horizontal="center" vertical="center" wrapText="1"/>
      <protection/>
    </xf>
    <xf numFmtId="0" fontId="3" fillId="0" borderId="11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8" fillId="0" borderId="11" xfId="46" applyNumberFormat="1" applyFont="1" applyFill="1" applyBorder="1" applyProtection="1">
      <alignment vertical="center"/>
      <protection/>
    </xf>
    <xf numFmtId="164" fontId="4" fillId="36" borderId="11" xfId="61" applyNumberFormat="1" applyFont="1" applyFill="1" applyBorder="1" applyAlignment="1">
      <alignment horizontal="center" vertical="center"/>
      <protection/>
    </xf>
    <xf numFmtId="0" fontId="6" fillId="0" borderId="0" xfId="46" applyNumberFormat="1" applyFont="1" applyFill="1" applyBorder="1" applyAlignment="1" applyProtection="1">
      <alignment horizontal="center" vertical="center" wrapText="1"/>
      <protection/>
    </xf>
    <xf numFmtId="0" fontId="2" fillId="0" borderId="13" xfId="58" applyBorder="1">
      <alignment/>
      <protection/>
    </xf>
    <xf numFmtId="0" fontId="9" fillId="0" borderId="13" xfId="58" applyFont="1" applyBorder="1">
      <alignment/>
      <protection/>
    </xf>
    <xf numFmtId="0" fontId="2" fillId="0" borderId="0" xfId="58">
      <alignment/>
      <protection/>
    </xf>
    <xf numFmtId="0" fontId="13" fillId="43" borderId="13" xfId="58" applyFont="1" applyFill="1" applyBorder="1" applyAlignment="1">
      <alignment horizontal="center" vertical="center" readingOrder="1"/>
      <protection/>
    </xf>
    <xf numFmtId="0" fontId="3" fillId="43" borderId="13" xfId="61" applyFont="1" applyFill="1" applyBorder="1" applyAlignment="1">
      <alignment horizontal="center" vertical="center" wrapText="1"/>
      <protection/>
    </xf>
    <xf numFmtId="0" fontId="3" fillId="43" borderId="13" xfId="61" applyFont="1" applyFill="1" applyBorder="1" applyAlignment="1">
      <alignment vertical="center" wrapText="1"/>
      <protection/>
    </xf>
    <xf numFmtId="0" fontId="3" fillId="43" borderId="13" xfId="61" applyFont="1" applyFill="1" applyBorder="1" applyAlignment="1">
      <alignment horizontal="right" vertical="center" wrapText="1"/>
      <protection/>
    </xf>
    <xf numFmtId="164" fontId="3" fillId="43" borderId="13" xfId="61" applyNumberFormat="1" applyFont="1" applyFill="1" applyBorder="1" applyAlignment="1">
      <alignment horizontal="right" vertical="center"/>
      <protection/>
    </xf>
    <xf numFmtId="3" fontId="3" fillId="43" borderId="13" xfId="61" applyNumberFormat="1" applyFont="1" applyFill="1" applyBorder="1" applyAlignment="1">
      <alignment horizontal="right" vertical="center" wrapText="1"/>
      <protection/>
    </xf>
    <xf numFmtId="0" fontId="15" fillId="43" borderId="13" xfId="46" applyNumberFormat="1" applyFont="1" applyFill="1" applyBorder="1" applyAlignment="1" applyProtection="1">
      <alignment horizontal="center" vertical="center" wrapText="1"/>
      <protection/>
    </xf>
    <xf numFmtId="0" fontId="16" fillId="43" borderId="13" xfId="47" applyNumberFormat="1" applyFont="1" applyFill="1" applyBorder="1" applyAlignment="1" applyProtection="1">
      <alignment horizontal="center" vertical="center"/>
      <protection/>
    </xf>
    <xf numFmtId="165" fontId="13" fillId="43" borderId="13" xfId="58" applyNumberFormat="1" applyFont="1" applyFill="1" applyBorder="1" applyAlignment="1">
      <alignment horizontal="center" vertical="center" readingOrder="1"/>
      <protection/>
    </xf>
    <xf numFmtId="0" fontId="3" fillId="43" borderId="14" xfId="61" applyFont="1" applyFill="1" applyBorder="1" applyAlignment="1">
      <alignment horizontal="center" vertical="center" wrapText="1"/>
      <protection/>
    </xf>
    <xf numFmtId="0" fontId="3" fillId="43" borderId="14" xfId="61" applyFont="1" applyFill="1" applyBorder="1" applyAlignment="1">
      <alignment vertical="center" wrapText="1"/>
      <protection/>
    </xf>
    <xf numFmtId="165" fontId="13" fillId="43" borderId="14" xfId="58" applyNumberFormat="1" applyFont="1" applyFill="1" applyBorder="1" applyAlignment="1">
      <alignment horizontal="center" vertical="center" readingOrder="1"/>
      <protection/>
    </xf>
    <xf numFmtId="0" fontId="13" fillId="43" borderId="14" xfId="58" applyFont="1" applyFill="1" applyBorder="1" applyAlignment="1">
      <alignment horizontal="center" vertical="center" readingOrder="1"/>
      <protection/>
    </xf>
    <xf numFmtId="0" fontId="3" fillId="43" borderId="14" xfId="61" applyFont="1" applyFill="1" applyBorder="1" applyAlignment="1">
      <alignment horizontal="right" vertical="center" wrapText="1"/>
      <protection/>
    </xf>
    <xf numFmtId="164" fontId="3" fillId="43" borderId="14" xfId="61" applyNumberFormat="1" applyFont="1" applyFill="1" applyBorder="1" applyAlignment="1">
      <alignment horizontal="right" vertical="center"/>
      <protection/>
    </xf>
    <xf numFmtId="3" fontId="3" fillId="43" borderId="14" xfId="61" applyNumberFormat="1" applyFont="1" applyFill="1" applyBorder="1" applyAlignment="1">
      <alignment horizontal="right" vertical="center" wrapText="1"/>
      <protection/>
    </xf>
    <xf numFmtId="0" fontId="15" fillId="43" borderId="14" xfId="46" applyNumberFormat="1" applyFont="1" applyFill="1" applyBorder="1" applyAlignment="1" applyProtection="1">
      <alignment horizontal="center" vertical="center" wrapText="1"/>
      <protection/>
    </xf>
    <xf numFmtId="0" fontId="18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2" fillId="0" borderId="0" xfId="58" applyFill="1">
      <alignment/>
      <protection/>
    </xf>
    <xf numFmtId="0" fontId="2" fillId="43" borderId="0" xfId="58" applyFill="1">
      <alignment/>
      <protection/>
    </xf>
    <xf numFmtId="0" fontId="21" fillId="0" borderId="0" xfId="58" applyFont="1" applyFill="1">
      <alignment/>
      <protection/>
    </xf>
    <xf numFmtId="0" fontId="21" fillId="0" borderId="0" xfId="58" applyFont="1">
      <alignment/>
      <protection/>
    </xf>
    <xf numFmtId="0" fontId="2" fillId="43" borderId="14" xfId="58" applyFill="1" applyBorder="1">
      <alignment/>
      <protection/>
    </xf>
    <xf numFmtId="0" fontId="2" fillId="0" borderId="14" xfId="58" applyBorder="1">
      <alignment/>
      <protection/>
    </xf>
    <xf numFmtId="0" fontId="9" fillId="0" borderId="14" xfId="58" applyFont="1" applyBorder="1">
      <alignment/>
      <protection/>
    </xf>
    <xf numFmtId="0" fontId="3" fillId="43" borderId="14" xfId="57" applyFont="1" applyFill="1" applyBorder="1">
      <alignment/>
      <protection/>
    </xf>
    <xf numFmtId="0" fontId="16" fillId="43" borderId="14" xfId="47" applyNumberFormat="1" applyFont="1" applyFill="1" applyBorder="1" applyAlignment="1" applyProtection="1">
      <alignment horizontal="center" vertical="center"/>
      <protection/>
    </xf>
    <xf numFmtId="0" fontId="9" fillId="0" borderId="0" xfId="58" applyFont="1">
      <alignment/>
      <protection/>
    </xf>
    <xf numFmtId="0" fontId="3" fillId="43" borderId="15" xfId="61" applyFont="1" applyFill="1" applyBorder="1" applyAlignment="1">
      <alignment horizontal="center" vertical="center" wrapText="1"/>
      <protection/>
    </xf>
    <xf numFmtId="0" fontId="2" fillId="43" borderId="16" xfId="58" applyFill="1" applyBorder="1">
      <alignment/>
      <protection/>
    </xf>
    <xf numFmtId="3" fontId="28" fillId="0" borderId="13" xfId="57" applyNumberFormat="1" applyFont="1" applyBorder="1" applyAlignment="1">
      <alignment horizontal="right"/>
      <protection/>
    </xf>
    <xf numFmtId="169" fontId="28" fillId="0" borderId="13" xfId="57" applyNumberFormat="1" applyFont="1" applyBorder="1" applyAlignment="1">
      <alignment horizontal="right"/>
      <protection/>
    </xf>
    <xf numFmtId="0" fontId="28" fillId="0" borderId="13" xfId="57" applyFont="1" applyBorder="1" applyAlignment="1">
      <alignment horizontal="center"/>
      <protection/>
    </xf>
    <xf numFmtId="0" fontId="28" fillId="0" borderId="13" xfId="57" applyFont="1" applyBorder="1">
      <alignment/>
      <protection/>
    </xf>
    <xf numFmtId="0" fontId="4" fillId="44" borderId="13" xfId="57" applyFont="1" applyFill="1" applyBorder="1" applyAlignment="1">
      <alignment horizontal="center" vertical="center" wrapText="1"/>
      <protection/>
    </xf>
    <xf numFmtId="0" fontId="27" fillId="45" borderId="13" xfId="57" applyFont="1" applyFill="1" applyBorder="1">
      <alignment/>
      <protection/>
    </xf>
    <xf numFmtId="0" fontId="27" fillId="45" borderId="13" xfId="57" applyFont="1" applyFill="1" applyBorder="1" applyAlignment="1">
      <alignment horizontal="center"/>
      <protection/>
    </xf>
    <xf numFmtId="3" fontId="27" fillId="45" borderId="13" xfId="57" applyNumberFormat="1" applyFont="1" applyFill="1" applyBorder="1" applyAlignment="1">
      <alignment horizontal="right"/>
      <protection/>
    </xf>
    <xf numFmtId="164" fontId="27" fillId="45" borderId="13" xfId="57" applyNumberFormat="1" applyFont="1" applyFill="1" applyBorder="1" applyAlignment="1">
      <alignment horizontal="right"/>
      <protection/>
    </xf>
    <xf numFmtId="0" fontId="26" fillId="44" borderId="13" xfId="57" applyFont="1" applyFill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right" vertical="center" wrapText="1"/>
      <protection/>
    </xf>
    <xf numFmtId="164" fontId="3" fillId="0" borderId="17" xfId="61" applyNumberFormat="1" applyFont="1" applyBorder="1" applyAlignment="1">
      <alignment horizontal="right" vertical="center"/>
      <protection/>
    </xf>
    <xf numFmtId="3" fontId="3" fillId="0" borderId="17" xfId="61" applyNumberFormat="1" applyFont="1" applyBorder="1" applyAlignment="1">
      <alignment horizontal="right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vertical="center" wrapText="1"/>
      <protection/>
    </xf>
    <xf numFmtId="0" fontId="3" fillId="0" borderId="17" xfId="57" applyFont="1" applyBorder="1">
      <alignment/>
      <protection/>
    </xf>
    <xf numFmtId="0" fontId="3" fillId="43" borderId="15" xfId="61" applyFont="1" applyFill="1" applyBorder="1" applyAlignment="1">
      <alignment vertical="center" wrapText="1"/>
      <protection/>
    </xf>
    <xf numFmtId="0" fontId="3" fillId="43" borderId="15" xfId="61" applyFont="1" applyFill="1" applyBorder="1" applyAlignment="1">
      <alignment horizontal="right" vertical="center" wrapText="1"/>
      <protection/>
    </xf>
    <xf numFmtId="164" fontId="3" fillId="43" borderId="15" xfId="61" applyNumberFormat="1" applyFont="1" applyFill="1" applyBorder="1" applyAlignment="1">
      <alignment horizontal="right" vertical="center"/>
      <protection/>
    </xf>
    <xf numFmtId="3" fontId="3" fillId="43" borderId="15" xfId="61" applyNumberFormat="1" applyFont="1" applyFill="1" applyBorder="1" applyAlignment="1">
      <alignment horizontal="right" vertical="center" wrapText="1"/>
      <protection/>
    </xf>
    <xf numFmtId="0" fontId="15" fillId="43" borderId="15" xfId="46" applyNumberFormat="1" applyFont="1" applyFill="1" applyBorder="1" applyAlignment="1" applyProtection="1">
      <alignment horizontal="center" vertical="center" wrapText="1"/>
      <protection/>
    </xf>
    <xf numFmtId="0" fontId="16" fillId="43" borderId="15" xfId="47" applyNumberFormat="1" applyFont="1" applyFill="1" applyBorder="1" applyAlignment="1" applyProtection="1">
      <alignment horizontal="center" vertical="center"/>
      <protection/>
    </xf>
    <xf numFmtId="165" fontId="13" fillId="43" borderId="15" xfId="58" applyNumberFormat="1" applyFont="1" applyFill="1" applyBorder="1" applyAlignment="1">
      <alignment horizontal="center" vertical="center" readingOrder="1"/>
      <protection/>
    </xf>
    <xf numFmtId="0" fontId="13" fillId="43" borderId="15" xfId="58" applyFont="1" applyFill="1" applyBorder="1" applyAlignment="1">
      <alignment horizontal="center" vertical="center" readingOrder="1"/>
      <protection/>
    </xf>
    <xf numFmtId="0" fontId="10" fillId="33" borderId="17" xfId="58" applyFont="1" applyFill="1" applyBorder="1" applyAlignment="1">
      <alignment horizontal="center" vertical="center" readingOrder="1"/>
      <protection/>
    </xf>
    <xf numFmtId="0" fontId="10" fillId="33" borderId="17" xfId="58" applyFont="1" applyFill="1" applyBorder="1" applyAlignment="1">
      <alignment horizontal="right" vertical="center" readingOrder="1"/>
      <protection/>
    </xf>
    <xf numFmtId="0" fontId="10" fillId="33" borderId="17" xfId="58" applyFont="1" applyFill="1" applyBorder="1" applyAlignment="1">
      <alignment horizontal="center" vertical="center" wrapText="1" readingOrder="1"/>
      <protection/>
    </xf>
    <xf numFmtId="0" fontId="12" fillId="33" borderId="17" xfId="58" applyFont="1" applyFill="1" applyBorder="1" applyAlignment="1">
      <alignment horizontal="center" vertical="center" wrapText="1" readingOrder="1"/>
      <protection/>
    </xf>
    <xf numFmtId="0" fontId="13" fillId="43" borderId="17" xfId="58" applyFont="1" applyFill="1" applyBorder="1" applyAlignment="1">
      <alignment horizontal="center" vertical="center" readingOrder="1"/>
      <protection/>
    </xf>
    <xf numFmtId="0" fontId="14" fillId="43" borderId="17" xfId="58" applyFont="1" applyFill="1" applyBorder="1" applyAlignment="1">
      <alignment horizontal="center" vertical="center" wrapText="1" readingOrder="1"/>
      <protection/>
    </xf>
    <xf numFmtId="14" fontId="14" fillId="43" borderId="17" xfId="58" applyNumberFormat="1" applyFont="1" applyFill="1" applyBorder="1" applyAlignment="1">
      <alignment horizontal="center" vertical="center" wrapText="1" readingOrder="1"/>
      <protection/>
    </xf>
    <xf numFmtId="0" fontId="13" fillId="43" borderId="17" xfId="58" applyFont="1" applyFill="1" applyBorder="1" applyAlignment="1">
      <alignment horizontal="center" vertical="center" wrapText="1" readingOrder="1"/>
      <protection/>
    </xf>
    <xf numFmtId="0" fontId="14" fillId="43" borderId="17" xfId="58" applyFont="1" applyFill="1" applyBorder="1" applyAlignment="1">
      <alignment horizontal="left" vertical="center" wrapText="1" readingOrder="1"/>
      <protection/>
    </xf>
    <xf numFmtId="0" fontId="15" fillId="0" borderId="17" xfId="46" applyNumberFormat="1" applyFont="1" applyFill="1" applyBorder="1" applyAlignment="1" applyProtection="1">
      <alignment horizontal="center" vertical="center" wrapText="1"/>
      <protection/>
    </xf>
    <xf numFmtId="0" fontId="16" fillId="0" borderId="17" xfId="47" applyNumberFormat="1" applyFont="1" applyFill="1" applyBorder="1" applyAlignment="1" applyProtection="1">
      <alignment horizontal="center" vertical="center"/>
      <protection/>
    </xf>
    <xf numFmtId="0" fontId="3" fillId="43" borderId="17" xfId="61" applyFont="1" applyFill="1" applyBorder="1" applyAlignment="1">
      <alignment horizontal="center" vertical="center" wrapText="1"/>
      <protection/>
    </xf>
    <xf numFmtId="0" fontId="3" fillId="43" borderId="17" xfId="61" applyFont="1" applyFill="1" applyBorder="1" applyAlignment="1">
      <alignment vertical="center" wrapText="1"/>
      <protection/>
    </xf>
    <xf numFmtId="0" fontId="3" fillId="43" borderId="17" xfId="61" applyFont="1" applyFill="1" applyBorder="1" applyAlignment="1">
      <alignment horizontal="right" vertical="center" wrapText="1"/>
      <protection/>
    </xf>
    <xf numFmtId="164" fontId="3" fillId="43" borderId="17" xfId="61" applyNumberFormat="1" applyFont="1" applyFill="1" applyBorder="1" applyAlignment="1">
      <alignment horizontal="right" vertical="center"/>
      <protection/>
    </xf>
    <xf numFmtId="3" fontId="3" fillId="43" borderId="17" xfId="61" applyNumberFormat="1" applyFont="1" applyFill="1" applyBorder="1" applyAlignment="1">
      <alignment horizontal="right" vertical="center" wrapText="1"/>
      <protection/>
    </xf>
    <xf numFmtId="0" fontId="15" fillId="43" borderId="17" xfId="46" applyNumberFormat="1" applyFont="1" applyFill="1" applyBorder="1" applyAlignment="1" applyProtection="1">
      <alignment horizontal="center" vertical="center" wrapText="1"/>
      <protection/>
    </xf>
    <xf numFmtId="0" fontId="16" fillId="43" borderId="17" xfId="47" applyNumberFormat="1" applyFont="1" applyFill="1" applyBorder="1" applyAlignment="1" applyProtection="1">
      <alignment horizontal="center" vertical="center"/>
      <protection/>
    </xf>
    <xf numFmtId="0" fontId="3" fillId="43" borderId="17" xfId="58" applyFont="1" applyFill="1" applyBorder="1" applyAlignment="1">
      <alignment horizontal="center" vertical="center" readingOrder="1"/>
      <protection/>
    </xf>
    <xf numFmtId="14" fontId="3" fillId="43" borderId="17" xfId="58" applyNumberFormat="1" applyFont="1" applyFill="1" applyBorder="1" applyAlignment="1">
      <alignment horizontal="center" vertical="center" wrapText="1" readingOrder="1"/>
      <protection/>
    </xf>
    <xf numFmtId="0" fontId="17" fillId="0" borderId="17" xfId="57" applyFont="1" applyBorder="1">
      <alignment/>
      <protection/>
    </xf>
    <xf numFmtId="165" fontId="13" fillId="0" borderId="17" xfId="58" applyNumberFormat="1" applyFont="1" applyFill="1" applyBorder="1" applyAlignment="1">
      <alignment horizontal="center" vertical="center" readingOrder="1"/>
      <protection/>
    </xf>
    <xf numFmtId="0" fontId="13" fillId="0" borderId="17" xfId="58" applyFont="1" applyFill="1" applyBorder="1" applyAlignment="1">
      <alignment horizontal="center" vertical="center" readingOrder="1"/>
      <protection/>
    </xf>
    <xf numFmtId="14" fontId="13" fillId="43" borderId="17" xfId="58" applyNumberFormat="1" applyFont="1" applyFill="1" applyBorder="1" applyAlignment="1">
      <alignment horizontal="center" vertical="center" wrapText="1" readingOrder="1"/>
      <protection/>
    </xf>
    <xf numFmtId="165" fontId="13" fillId="43" borderId="17" xfId="58" applyNumberFormat="1" applyFont="1" applyFill="1" applyBorder="1" applyAlignment="1">
      <alignment horizontal="center" vertical="center" readingOrder="1"/>
      <protection/>
    </xf>
    <xf numFmtId="0" fontId="6" fillId="0" borderId="17" xfId="46" applyNumberFormat="1" applyFont="1" applyFill="1" applyBorder="1" applyAlignment="1" applyProtection="1">
      <alignment horizontal="center" vertical="center" wrapText="1"/>
      <protection/>
    </xf>
    <xf numFmtId="0" fontId="18" fillId="0" borderId="17" xfId="61" applyFont="1" applyFill="1" applyBorder="1" applyAlignment="1">
      <alignment horizontal="center" vertical="center" wrapText="1"/>
      <protection/>
    </xf>
    <xf numFmtId="0" fontId="1" fillId="0" borderId="17" xfId="47" applyNumberFormat="1" applyFont="1" applyFill="1" applyBorder="1" applyAlignment="1" applyProtection="1">
      <alignment horizontal="center" vertical="center"/>
      <protection/>
    </xf>
    <xf numFmtId="0" fontId="3" fillId="43" borderId="17" xfId="57" applyFont="1" applyFill="1" applyBorder="1">
      <alignment/>
      <protection/>
    </xf>
    <xf numFmtId="0" fontId="17" fillId="43" borderId="17" xfId="57" applyFont="1" applyFill="1" applyBorder="1">
      <alignment/>
      <protection/>
    </xf>
    <xf numFmtId="0" fontId="3" fillId="0" borderId="17" xfId="61" applyFont="1" applyBorder="1">
      <alignment vertical="center"/>
      <protection/>
    </xf>
    <xf numFmtId="0" fontId="13" fillId="0" borderId="17" xfId="58" applyFont="1" applyFill="1" applyBorder="1" applyAlignment="1">
      <alignment horizontal="center" vertical="center" wrapText="1" readingOrder="1"/>
      <protection/>
    </xf>
    <xf numFmtId="14" fontId="13" fillId="0" borderId="17" xfId="58" applyNumberFormat="1" applyFont="1" applyFill="1" applyBorder="1" applyAlignment="1">
      <alignment horizontal="center" vertical="center" wrapText="1" readingOrder="1"/>
      <protection/>
    </xf>
    <xf numFmtId="0" fontId="3" fillId="0" borderId="17" xfId="58" applyFont="1" applyFill="1" applyBorder="1" applyAlignment="1">
      <alignment horizontal="center" vertical="center" wrapText="1" readingOrder="1"/>
      <protection/>
    </xf>
    <xf numFmtId="0" fontId="6" fillId="43" borderId="17" xfId="46" applyNumberFormat="1" applyFont="1" applyFill="1" applyBorder="1" applyAlignment="1" applyProtection="1">
      <alignment horizontal="center" vertical="center" wrapText="1"/>
      <protection/>
    </xf>
    <xf numFmtId="0" fontId="1" fillId="43" borderId="17" xfId="47" applyNumberFormat="1" applyFont="1" applyFill="1" applyBorder="1" applyAlignment="1" applyProtection="1">
      <alignment horizontal="center" vertical="center"/>
      <protection/>
    </xf>
    <xf numFmtId="0" fontId="19" fillId="0" borderId="17" xfId="58" applyFont="1" applyFill="1" applyBorder="1" applyAlignment="1">
      <alignment horizontal="center" vertical="center" wrapText="1" readingOrder="1"/>
      <protection/>
    </xf>
    <xf numFmtId="0" fontId="19" fillId="0" borderId="17" xfId="61" applyFont="1" applyFill="1" applyBorder="1" applyAlignment="1">
      <alignment horizontal="center" vertical="center" wrapText="1"/>
      <protection/>
    </xf>
    <xf numFmtId="0" fontId="19" fillId="43" borderId="17" xfId="61" applyFont="1" applyFill="1" applyBorder="1" applyAlignment="1">
      <alignment vertical="center" wrapText="1"/>
      <protection/>
    </xf>
    <xf numFmtId="0" fontId="14" fillId="43" borderId="17" xfId="61" applyFont="1" applyFill="1" applyBorder="1" applyAlignment="1">
      <alignment vertical="center" wrapText="1"/>
      <protection/>
    </xf>
    <xf numFmtId="0" fontId="20" fillId="43" borderId="17" xfId="58" applyFont="1" applyFill="1" applyBorder="1" applyAlignment="1">
      <alignment horizontal="left" vertical="center" wrapText="1" readingOrder="1"/>
      <protection/>
    </xf>
    <xf numFmtId="0" fontId="13" fillId="43" borderId="17" xfId="58" applyFont="1" applyFill="1" applyBorder="1" applyAlignment="1">
      <alignment horizontal="right" vertical="center" wrapText="1" readingOrder="1"/>
      <protection/>
    </xf>
    <xf numFmtId="0" fontId="13" fillId="43" borderId="17" xfId="58" applyFont="1" applyFill="1" applyBorder="1" applyAlignment="1">
      <alignment horizontal="right" vertical="center" readingOrder="1"/>
      <protection/>
    </xf>
    <xf numFmtId="3" fontId="13" fillId="43" borderId="17" xfId="58" applyNumberFormat="1" applyFont="1" applyFill="1" applyBorder="1" applyAlignment="1">
      <alignment horizontal="right" vertical="center" readingOrder="1"/>
      <protection/>
    </xf>
    <xf numFmtId="0" fontId="15" fillId="43" borderId="17" xfId="58" applyFont="1" applyFill="1" applyBorder="1" applyAlignment="1">
      <alignment horizontal="center" vertical="center" readingOrder="1"/>
      <protection/>
    </xf>
    <xf numFmtId="0" fontId="15" fillId="43" borderId="17" xfId="47" applyNumberFormat="1" applyFont="1" applyFill="1" applyBorder="1" applyAlignment="1" applyProtection="1">
      <alignment horizontal="center" vertical="center" readingOrder="1"/>
      <protection/>
    </xf>
    <xf numFmtId="0" fontId="14" fillId="0" borderId="17" xfId="58" applyFont="1" applyFill="1" applyBorder="1" applyAlignment="1">
      <alignment horizontal="center" vertical="center" wrapText="1" readingOrder="1"/>
      <protection/>
    </xf>
    <xf numFmtId="0" fontId="13" fillId="0" borderId="17" xfId="58" applyFont="1" applyBorder="1" applyAlignment="1">
      <alignment horizontal="center"/>
      <protection/>
    </xf>
    <xf numFmtId="0" fontId="3" fillId="43" borderId="17" xfId="58" applyFont="1" applyFill="1" applyBorder="1" applyAlignment="1">
      <alignment horizontal="center" vertical="center" wrapText="1" readingOrder="1"/>
      <protection/>
    </xf>
    <xf numFmtId="0" fontId="3" fillId="0" borderId="17" xfId="61" applyFont="1" applyBorder="1" applyAlignment="1">
      <alignment horizontal="center" vertical="center"/>
      <protection/>
    </xf>
    <xf numFmtId="0" fontId="17" fillId="0" borderId="17" xfId="61" applyFont="1" applyBorder="1">
      <alignment vertical="center"/>
      <protection/>
    </xf>
    <xf numFmtId="0" fontId="13" fillId="0" borderId="17" xfId="58" applyFont="1" applyFill="1" applyBorder="1" applyAlignment="1">
      <alignment horizontal="right" vertical="center" readingOrder="1"/>
      <protection/>
    </xf>
    <xf numFmtId="3" fontId="13" fillId="0" borderId="17" xfId="58" applyNumberFormat="1" applyFont="1" applyFill="1" applyBorder="1" applyAlignment="1">
      <alignment horizontal="right" vertical="center" readingOrder="1"/>
      <protection/>
    </xf>
    <xf numFmtId="0" fontId="15" fillId="0" borderId="17" xfId="47" applyNumberFormat="1" applyFont="1" applyFill="1" applyBorder="1" applyAlignment="1" applyProtection="1">
      <alignment horizontal="center" vertical="center" readingOrder="1"/>
      <protection/>
    </xf>
    <xf numFmtId="14" fontId="14" fillId="0" borderId="17" xfId="58" applyNumberFormat="1" applyFont="1" applyFill="1" applyBorder="1" applyAlignment="1">
      <alignment horizontal="center" vertical="center" wrapText="1" readingOrder="1"/>
      <protection/>
    </xf>
    <xf numFmtId="0" fontId="13" fillId="0" borderId="17" xfId="58" applyFont="1" applyFill="1" applyBorder="1" applyAlignment="1">
      <alignment horizontal="right" vertical="center" wrapText="1" readingOrder="1"/>
      <protection/>
    </xf>
    <xf numFmtId="0" fontId="3" fillId="43" borderId="17" xfId="58" applyFont="1" applyFill="1" applyBorder="1" applyAlignment="1">
      <alignment horizontal="right" vertical="center" wrapText="1" readingOrder="1"/>
      <protection/>
    </xf>
    <xf numFmtId="0" fontId="3" fillId="43" borderId="17" xfId="58" applyFont="1" applyFill="1" applyBorder="1" applyAlignment="1">
      <alignment horizontal="right" vertical="center" readingOrder="1"/>
      <protection/>
    </xf>
    <xf numFmtId="3" fontId="3" fillId="43" borderId="17" xfId="58" applyNumberFormat="1" applyFont="1" applyFill="1" applyBorder="1" applyAlignment="1">
      <alignment horizontal="right" vertical="center" readingOrder="1"/>
      <protection/>
    </xf>
    <xf numFmtId="0" fontId="13" fillId="43" borderId="17" xfId="58" applyFont="1" applyFill="1" applyBorder="1" applyAlignment="1">
      <alignment horizontal="center" vertical="center"/>
      <protection/>
    </xf>
    <xf numFmtId="0" fontId="20" fillId="46" borderId="17" xfId="58" applyFont="1" applyFill="1" applyBorder="1" applyAlignment="1">
      <alignment horizontal="center" vertical="center" readingOrder="1"/>
      <protection/>
    </xf>
    <xf numFmtId="0" fontId="20" fillId="46" borderId="17" xfId="58" applyFont="1" applyFill="1" applyBorder="1" applyAlignment="1">
      <alignment horizontal="left" vertical="center" wrapText="1" readingOrder="1"/>
      <protection/>
    </xf>
    <xf numFmtId="0" fontId="20" fillId="46" borderId="17" xfId="58" applyFont="1" applyFill="1" applyBorder="1" applyAlignment="1">
      <alignment horizontal="right" vertical="center" readingOrder="1"/>
      <protection/>
    </xf>
    <xf numFmtId="3" fontId="20" fillId="46" borderId="17" xfId="58" applyNumberFormat="1" applyFont="1" applyFill="1" applyBorder="1" applyAlignment="1">
      <alignment horizontal="right" vertical="center" readingOrder="1"/>
      <protection/>
    </xf>
    <xf numFmtId="0" fontId="22" fillId="46" borderId="17" xfId="47" applyNumberFormat="1" applyFont="1" applyFill="1" applyBorder="1" applyAlignment="1" applyProtection="1">
      <alignment horizontal="center" vertical="center" wrapText="1" readingOrder="1"/>
      <protection/>
    </xf>
    <xf numFmtId="0" fontId="23" fillId="46" borderId="17" xfId="47" applyNumberFormat="1" applyFont="1" applyFill="1" applyBorder="1" applyAlignment="1" applyProtection="1">
      <alignment horizontal="center" vertical="center" wrapText="1" readingOrder="1"/>
      <protection/>
    </xf>
    <xf numFmtId="0" fontId="24" fillId="46" borderId="17" xfId="58" applyFont="1" applyFill="1" applyBorder="1" applyAlignment="1">
      <alignment horizontal="left" vertical="center" wrapText="1" readingOrder="1"/>
      <protection/>
    </xf>
    <xf numFmtId="0" fontId="70" fillId="43" borderId="17" xfId="61" applyFont="1" applyFill="1" applyBorder="1" applyAlignment="1">
      <alignment vertical="center" wrapText="1"/>
      <protection/>
    </xf>
    <xf numFmtId="165" fontId="3" fillId="43" borderId="17" xfId="58" applyNumberFormat="1" applyFont="1" applyFill="1" applyBorder="1" applyAlignment="1">
      <alignment horizontal="center" vertical="center" readingOrder="1"/>
      <protection/>
    </xf>
    <xf numFmtId="0" fontId="3" fillId="43" borderId="17" xfId="61" applyFont="1" applyFill="1" applyBorder="1" applyAlignment="1">
      <alignment horizontal="center" vertical="center"/>
      <protection/>
    </xf>
    <xf numFmtId="0" fontId="70" fillId="0" borderId="17" xfId="58" applyFont="1" applyFill="1" applyBorder="1" applyAlignment="1">
      <alignment horizontal="center" vertical="center" wrapText="1" readingOrder="1"/>
      <protection/>
    </xf>
    <xf numFmtId="14" fontId="70" fillId="0" borderId="17" xfId="58" applyNumberFormat="1" applyFont="1" applyFill="1" applyBorder="1" applyAlignment="1">
      <alignment horizontal="center" vertical="center" wrapText="1" readingOrder="1"/>
      <protection/>
    </xf>
    <xf numFmtId="0" fontId="5" fillId="33" borderId="10" xfId="61" applyFont="1" applyFill="1" applyBorder="1" applyAlignment="1">
      <alignment horizontal="center" vertical="center" wrapText="1"/>
      <protection/>
    </xf>
    <xf numFmtId="0" fontId="5" fillId="41" borderId="18" xfId="61" applyFont="1" applyFill="1" applyBorder="1" applyAlignment="1">
      <alignment horizontal="center" vertical="center" wrapText="1"/>
      <protection/>
    </xf>
    <xf numFmtId="0" fontId="10" fillId="33" borderId="17" xfId="58" applyFont="1" applyFill="1" applyBorder="1" applyAlignment="1">
      <alignment horizontal="center" vertical="center" readingOrder="1"/>
      <protection/>
    </xf>
    <xf numFmtId="0" fontId="11" fillId="33" borderId="17" xfId="58" applyFont="1" applyFill="1" applyBorder="1" applyAlignment="1">
      <alignment horizontal="center" vertical="center" readingOrder="1"/>
      <protection/>
    </xf>
    <xf numFmtId="0" fontId="11" fillId="33" borderId="17" xfId="58" applyFont="1" applyFill="1" applyBorder="1" applyAlignment="1">
      <alignment horizontal="center" vertical="center" wrapText="1" readingOrder="1"/>
      <protection/>
    </xf>
    <xf numFmtId="0" fontId="10" fillId="47" borderId="17" xfId="58" applyFont="1" applyFill="1" applyBorder="1" applyAlignment="1">
      <alignment horizontal="center" vertical="center" wrapText="1" readingOrder="1"/>
      <protection/>
    </xf>
    <xf numFmtId="166" fontId="11" fillId="33" borderId="17" xfId="58" applyNumberFormat="1" applyFont="1" applyFill="1" applyBorder="1" applyAlignment="1">
      <alignment horizontal="center" vertical="center" wrapText="1" readingOrder="1"/>
      <protection/>
    </xf>
    <xf numFmtId="0" fontId="20" fillId="46" borderId="17" xfId="58" applyFont="1" applyFill="1" applyBorder="1" applyAlignment="1">
      <alignment horizontal="center" vertical="center" readingOrder="1"/>
      <protection/>
    </xf>
    <xf numFmtId="0" fontId="29" fillId="48" borderId="13" xfId="60" applyFont="1" applyFill="1" applyBorder="1" applyAlignment="1">
      <alignment horizontal="center" vertical="center"/>
      <protection/>
    </xf>
    <xf numFmtId="0" fontId="70" fillId="0" borderId="17" xfId="61" applyFont="1" applyFill="1" applyBorder="1" applyAlignment="1">
      <alignment vertical="center" wrapText="1"/>
      <protection/>
    </xf>
    <xf numFmtId="165" fontId="71" fillId="49" borderId="17" xfId="58" applyNumberFormat="1" applyFont="1" applyFill="1" applyBorder="1" applyAlignment="1">
      <alignment horizontal="center" vertical="center" readingOrder="1"/>
      <protection/>
    </xf>
    <xf numFmtId="165" fontId="72" fillId="49" borderId="17" xfId="58" applyNumberFormat="1" applyFont="1" applyFill="1" applyBorder="1" applyAlignment="1">
      <alignment horizontal="center" vertical="center" readingOrder="1"/>
      <protection/>
    </xf>
    <xf numFmtId="165" fontId="72" fillId="50" borderId="17" xfId="58" applyNumberFormat="1" applyFont="1" applyFill="1" applyBorder="1" applyAlignment="1">
      <alignment horizontal="center" vertical="center" readingOrder="1"/>
      <protection/>
    </xf>
    <xf numFmtId="0" fontId="13" fillId="51" borderId="17" xfId="58" applyFont="1" applyFill="1" applyBorder="1" applyAlignment="1">
      <alignment horizontal="center" vertical="center" readingOrder="1"/>
      <protection/>
    </xf>
    <xf numFmtId="0" fontId="13" fillId="52" borderId="17" xfId="58" applyFont="1" applyFill="1" applyBorder="1" applyAlignment="1">
      <alignment horizontal="center" vertical="center" wrapText="1" readingOrder="1"/>
      <protection/>
    </xf>
    <xf numFmtId="14" fontId="13" fillId="51" borderId="17" xfId="58" applyNumberFormat="1" applyFont="1" applyFill="1" applyBorder="1" applyAlignment="1">
      <alignment horizontal="center" vertical="center" wrapText="1" readingOrder="1"/>
      <protection/>
    </xf>
    <xf numFmtId="0" fontId="13" fillId="53" borderId="17" xfId="58" applyFont="1" applyFill="1" applyBorder="1" applyAlignment="1">
      <alignment horizontal="center" vertical="center" wrapText="1" readingOrder="1"/>
      <protection/>
    </xf>
    <xf numFmtId="0" fontId="20" fillId="53" borderId="17" xfId="58" applyFont="1" applyFill="1" applyBorder="1" applyAlignment="1">
      <alignment horizontal="left" vertical="center" wrapText="1" readingOrder="1"/>
      <protection/>
    </xf>
    <xf numFmtId="0" fontId="13" fillId="53" borderId="17" xfId="58" applyFont="1" applyFill="1" applyBorder="1" applyAlignment="1">
      <alignment horizontal="right" vertical="center" wrapText="1" readingOrder="1"/>
      <protection/>
    </xf>
    <xf numFmtId="0" fontId="13" fillId="53" borderId="17" xfId="58" applyFont="1" applyFill="1" applyBorder="1" applyAlignment="1">
      <alignment horizontal="right" vertical="center" readingOrder="1"/>
      <protection/>
    </xf>
    <xf numFmtId="3" fontId="13" fillId="53" borderId="17" xfId="58" applyNumberFormat="1" applyFont="1" applyFill="1" applyBorder="1" applyAlignment="1">
      <alignment horizontal="right" vertical="center" readingOrder="1"/>
      <protection/>
    </xf>
    <xf numFmtId="0" fontId="15" fillId="53" borderId="17" xfId="58" applyFont="1" applyFill="1" applyBorder="1" applyAlignment="1">
      <alignment horizontal="center" vertical="center" readingOrder="1"/>
      <protection/>
    </xf>
    <xf numFmtId="0" fontId="15" fillId="53" borderId="17" xfId="47" applyNumberFormat="1" applyFont="1" applyFill="1" applyBorder="1" applyAlignment="1" applyProtection="1">
      <alignment horizontal="center" vertical="center" readingOrder="1"/>
      <protection/>
    </xf>
    <xf numFmtId="0" fontId="16" fillId="53" borderId="17" xfId="47" applyNumberFormat="1" applyFont="1" applyFill="1" applyBorder="1" applyAlignment="1" applyProtection="1">
      <alignment horizontal="center" vertical="center"/>
      <protection/>
    </xf>
    <xf numFmtId="0" fontId="13" fillId="53" borderId="17" xfId="58" applyFont="1" applyFill="1" applyBorder="1" applyAlignment="1">
      <alignment horizontal="center" vertical="center"/>
      <protection/>
    </xf>
    <xf numFmtId="0" fontId="13" fillId="53" borderId="17" xfId="58" applyFont="1" applyFill="1" applyBorder="1" applyAlignment="1">
      <alignment horizontal="center" vertical="center" readingOrder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2 2" xfId="48"/>
    <cellStyle name="Hipervínculo 3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3" xfId="58"/>
    <cellStyle name="Normal 3 2" xfId="59"/>
    <cellStyle name="Normal 4" xfId="60"/>
    <cellStyle name="Normal_Programacion Salidas 2013" xfId="61"/>
    <cellStyle name="Notas" xfId="62"/>
    <cellStyle name="Percent" xfId="63"/>
    <cellStyle name="Salida" xfId="64"/>
    <cellStyle name="TableStyleLight1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CD5B5"/>
      <rgbColor rgb="00808080"/>
      <rgbColor rgb="009999FF"/>
      <rgbColor rgb="00993366"/>
      <rgbColor rgb="00FFFFD7"/>
      <rgbColor rgb="00FFFFA6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AC090"/>
      <rgbColor rgb="003366FF"/>
      <rgbColor rgb="0033CCCC"/>
      <rgbColor rgb="0092D050"/>
      <rgbColor rgb="00FFC000"/>
      <rgbColor rgb="00FF9900"/>
      <rgbColor rgb="00FF3333"/>
      <rgbColor rgb="00666699"/>
      <rgbColor rgb="00999999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enrunner.com/index.php?id=6837865" TargetMode="External" /><Relationship Id="rId2" Type="http://schemas.openxmlformats.org/officeDocument/2006/relationships/hyperlink" Target="http://www.cicloturismocabanillas.es/perfiles/01.jpg" TargetMode="External" /><Relationship Id="rId3" Type="http://schemas.openxmlformats.org/officeDocument/2006/relationships/hyperlink" Target="http://bikeroutetoaster.com/Course.aspx?course=624206" TargetMode="External" /><Relationship Id="rId4" Type="http://schemas.openxmlformats.org/officeDocument/2006/relationships/hyperlink" Target="http://maps.google.com/maps/ms?ie=UTF8&amp;hq=&amp;hnear=Cabanillas+del+Campo,+Guadalajara,+Castilla-La+Mancha,+Espa&#241;a&amp;msa=0&amp;msid=116876127743018252392.00047e9937a7555cf160f&amp;z=13" TargetMode="External" /><Relationship Id="rId5" Type="http://schemas.openxmlformats.org/officeDocument/2006/relationships/hyperlink" Target="http://www.openrunner.com/index.php?id=6837849" TargetMode="External" /><Relationship Id="rId6" Type="http://schemas.openxmlformats.org/officeDocument/2006/relationships/hyperlink" Target="http://www.cicloturismocabanillas.es/perfiles/02.jpg" TargetMode="External" /><Relationship Id="rId7" Type="http://schemas.openxmlformats.org/officeDocument/2006/relationships/hyperlink" Target="http://www.openrunner.com/index.php?id=6837869" TargetMode="External" /><Relationship Id="rId8" Type="http://schemas.openxmlformats.org/officeDocument/2006/relationships/hyperlink" Target="http://www.cicloturismocabanillas.es/perfiles/03.jpg" TargetMode="External" /><Relationship Id="rId9" Type="http://schemas.openxmlformats.org/officeDocument/2006/relationships/hyperlink" Target="http://bikeroutetoaster.com/Course.aspx?course=520040" TargetMode="External" /><Relationship Id="rId10" Type="http://schemas.openxmlformats.org/officeDocument/2006/relationships/hyperlink" Target="http://maps.google.com/maps/ms?ie=UTF8&amp;hq=&amp;hnear=Cabanillas+del+Campo,+Guadalajara,+Castilla-La+Mancha,+Espa&#241;a&amp;msa=0&amp;msid=116876127743018252392.00047ee15fc3aada1cb15&amp;z=12" TargetMode="External" /><Relationship Id="rId11" Type="http://schemas.openxmlformats.org/officeDocument/2006/relationships/hyperlink" Target="http://www.cicloturismocabanillas.es/perfiles/04.jpg" TargetMode="External" /><Relationship Id="rId12" Type="http://schemas.openxmlformats.org/officeDocument/2006/relationships/hyperlink" Target="http://tracks4bikers.com/beta_tracks/show/212972" TargetMode="External" /><Relationship Id="rId13" Type="http://schemas.openxmlformats.org/officeDocument/2006/relationships/hyperlink" Target="http://www.openrunner.com/index.php?id=6423068" TargetMode="External" /><Relationship Id="rId14" Type="http://schemas.openxmlformats.org/officeDocument/2006/relationships/hyperlink" Target="http://www.cicloturismocabanillas.es/perfiles/05.jpg" TargetMode="External" /><Relationship Id="rId15" Type="http://schemas.openxmlformats.org/officeDocument/2006/relationships/hyperlink" Target="http://bikeroutetoaster.com/Course.aspx?course=624207" TargetMode="External" /><Relationship Id="rId16" Type="http://schemas.openxmlformats.org/officeDocument/2006/relationships/hyperlink" Target="http://maps.google.com/maps/ms?ie=UTF8&amp;hq=&amp;hnear=Cabanillas+del+Campo,+Guadalajara,+Castilla-La+Mancha,+Espa&#241;a&amp;msa=0&amp;msid=116876127743018252392.00047e5663de1c9b538b0&amp;ll=40.736332,-3.288002&amp;spn=0.211756,0.445976&amp;z=12" TargetMode="External" /><Relationship Id="rId17" Type="http://schemas.openxmlformats.org/officeDocument/2006/relationships/hyperlink" Target="http://www.openrunner.com/index.php?id=6423369" TargetMode="External" /><Relationship Id="rId18" Type="http://schemas.openxmlformats.org/officeDocument/2006/relationships/hyperlink" Target="http://www.cicloturismocabanillas.es/perfiles/06.jpg" TargetMode="External" /><Relationship Id="rId19" Type="http://schemas.openxmlformats.org/officeDocument/2006/relationships/hyperlink" Target="http://maps.google.com/maps/ms?ie=UTF8&amp;hl=es&amp;msa=0&amp;msid=116876127743018252392.00047f5c1b665315584af&amp;z=12" TargetMode="External" /><Relationship Id="rId20" Type="http://schemas.openxmlformats.org/officeDocument/2006/relationships/hyperlink" Target="http://www.cicloturismocabanillas.es/perfiles/07.jpg" TargetMode="External" /><Relationship Id="rId21" Type="http://schemas.openxmlformats.org/officeDocument/2006/relationships/hyperlink" Target="https://www.google.com/maps/d/viewer?mid=z4cFWMeXllfw.kTpSYbyYXJ7M&amp;ie=UTF8&amp;hq&amp;hnear=Cabanillas+del+Campo,+Guadalajara,+Castilla-La+Mancha,+Espa&#241;a&amp;msa=0&amp;z=12" TargetMode="External" /><Relationship Id="rId22" Type="http://schemas.openxmlformats.org/officeDocument/2006/relationships/hyperlink" Target="http://www.openrunner.com/index.php?id=6660151" TargetMode="External" /><Relationship Id="rId23" Type="http://schemas.openxmlformats.org/officeDocument/2006/relationships/hyperlink" Target="http://www.cicloturismocabanillas.es/perfiles/08.jpg" TargetMode="External" /><Relationship Id="rId24" Type="http://schemas.openxmlformats.org/officeDocument/2006/relationships/hyperlink" Target="http://bikeroutetoaster.com/Course.aspx?course=552277" TargetMode="External" /><Relationship Id="rId25" Type="http://schemas.openxmlformats.org/officeDocument/2006/relationships/hyperlink" Target="http://www.openrunner.com/index.php?id=6837879" TargetMode="External" /><Relationship Id="rId26" Type="http://schemas.openxmlformats.org/officeDocument/2006/relationships/hyperlink" Target="http://www.cicloturismocabanillas.es/perfiles/09.jpg" TargetMode="External" /><Relationship Id="rId27" Type="http://schemas.openxmlformats.org/officeDocument/2006/relationships/hyperlink" Target="http://www.cicloturismocabanillas.es/perfiles/10.jpg" TargetMode="External" /><Relationship Id="rId28" Type="http://schemas.openxmlformats.org/officeDocument/2006/relationships/hyperlink" Target="http://www.cicloturismocabanillas.es/perfiles/11.jpg" TargetMode="External" /><Relationship Id="rId29" Type="http://schemas.openxmlformats.org/officeDocument/2006/relationships/hyperlink" Target="http://tracks4bikers.com/beta_tracks/show/152748" TargetMode="External" /><Relationship Id="rId30" Type="http://schemas.openxmlformats.org/officeDocument/2006/relationships/hyperlink" Target="http://www.openrunner.com/index.php?id=6421582" TargetMode="External" /><Relationship Id="rId31" Type="http://schemas.openxmlformats.org/officeDocument/2006/relationships/hyperlink" Target="http://www.cicloturismocabanillas.es/perfiles/12.jpg" TargetMode="External" /><Relationship Id="rId32" Type="http://schemas.openxmlformats.org/officeDocument/2006/relationships/hyperlink" Target="http://bikeroutetoaster.com/Course.aspx?course=592627" TargetMode="External" /><Relationship Id="rId33" Type="http://schemas.openxmlformats.org/officeDocument/2006/relationships/hyperlink" Target="http://maps.google.es/maps/ms?ie=UTF8&amp;hl=es&amp;msa=0&amp;msid=116876127743018252392.00047f84d27907a36c4d6&amp;ll=40.728267,-3.310661&amp;spn=0.212302,0.397911&amp;z=12" TargetMode="External" /><Relationship Id="rId34" Type="http://schemas.openxmlformats.org/officeDocument/2006/relationships/hyperlink" Target="http://www.openrunner.com/index.php?id=6837884" TargetMode="External" /><Relationship Id="rId35" Type="http://schemas.openxmlformats.org/officeDocument/2006/relationships/hyperlink" Target="http://www.cicloturismocabanillas.es/perfiles/13.jpg" TargetMode="External" /><Relationship Id="rId36" Type="http://schemas.openxmlformats.org/officeDocument/2006/relationships/hyperlink" Target="https://www.google.com/maps/d/viewer?mid=z4cFWMeXllfw.kylP71Wi-3QQ&amp;ie=UTF8&amp;hl=es&amp;msa=0&amp;ll=40.825241,-3.25058&amp;spn=0.400602,0.891953&amp;z=11&amp;iwloc=00047f9867c9eabfc922c" TargetMode="External" /><Relationship Id="rId37" Type="http://schemas.openxmlformats.org/officeDocument/2006/relationships/hyperlink" Target="http://www.openrunner.com/index.php?id=6837857" TargetMode="External" /><Relationship Id="rId38" Type="http://schemas.openxmlformats.org/officeDocument/2006/relationships/hyperlink" Target="http://www.cicloturismocabanillas.es/perfiles/14.jpg" TargetMode="External" /><Relationship Id="rId39" Type="http://schemas.openxmlformats.org/officeDocument/2006/relationships/hyperlink" Target="http://bikeroutetoaster.com/Course.aspx?course=624223" TargetMode="External" /><Relationship Id="rId40" Type="http://schemas.openxmlformats.org/officeDocument/2006/relationships/hyperlink" Target="http://maps.google.es/maps/ms?ie=UTF8&amp;hl=es&amp;msa=0&amp;msid=116876127743018252392.00047f987fd62eacf517f&amp;z=12" TargetMode="External" /><Relationship Id="rId41" Type="http://schemas.openxmlformats.org/officeDocument/2006/relationships/hyperlink" Target="http://www.cicloturismocabanillas.es/perfiles/15.jpg" TargetMode="External" /><Relationship Id="rId42" Type="http://schemas.openxmlformats.org/officeDocument/2006/relationships/hyperlink" Target="http://maps.google.es/maps/ms?ie=UTF8&amp;hl=es&amp;msa=0&amp;msid=116876127743018252392.00047fa0f718fb2dc0eba&amp;ll=40.571458,-3.076859&amp;spn=0.15908,0.285988&amp;z=12" TargetMode="External" /><Relationship Id="rId43" Type="http://schemas.openxmlformats.org/officeDocument/2006/relationships/hyperlink" Target="http://www.openrunner.com/index.php?id=6837889" TargetMode="External" /><Relationship Id="rId44" Type="http://schemas.openxmlformats.org/officeDocument/2006/relationships/hyperlink" Target="http://www.cicloturismocabanillas.es/perfiles/16.jpg" TargetMode="External" /><Relationship Id="rId45" Type="http://schemas.openxmlformats.org/officeDocument/2006/relationships/hyperlink" Target="http://tracks4bikers.com/beta_tracks/show/226461" TargetMode="External" /><Relationship Id="rId46" Type="http://schemas.openxmlformats.org/officeDocument/2006/relationships/hyperlink" Target="http://www.cicloturismocabanillas.es/perfiles/16B.jpg" TargetMode="External" /><Relationship Id="rId47" Type="http://schemas.openxmlformats.org/officeDocument/2006/relationships/hyperlink" Target="https://www.google.com/maps/d/viewer?mid=z4cFWMeXllfw.kIPxypkKzTJM&amp;ie=UTF8&amp;hl=es&amp;msa=0&amp;z=11" TargetMode="External" /><Relationship Id="rId48" Type="http://schemas.openxmlformats.org/officeDocument/2006/relationships/hyperlink" Target="http://www.openrunner.com/index.php?id=6423045" TargetMode="External" /><Relationship Id="rId49" Type="http://schemas.openxmlformats.org/officeDocument/2006/relationships/hyperlink" Target="http://www.cicloturismocabanillas.es/perfiles/17.jpg" TargetMode="External" /><Relationship Id="rId50" Type="http://schemas.openxmlformats.org/officeDocument/2006/relationships/hyperlink" Target="http://bikeroutetoaster.com/Course.aspx?course=520033" TargetMode="External" /><Relationship Id="rId51" Type="http://schemas.openxmlformats.org/officeDocument/2006/relationships/hyperlink" Target="http://www.openrunner.com/index.php?id=6836818" TargetMode="External" /><Relationship Id="rId52" Type="http://schemas.openxmlformats.org/officeDocument/2006/relationships/hyperlink" Target="http://www.cicloturismocabanillas.es/perfiles/18.jpg" TargetMode="External" /><Relationship Id="rId53" Type="http://schemas.openxmlformats.org/officeDocument/2006/relationships/hyperlink" Target="https://www.google.com/maps/d/viewer?mid=z4cFWMeXllfw.kE4X3dav3QQk&amp;ie=UTF8&amp;hl=es&amp;msa=0&amp;ll=40.679076,-3.059692&amp;spn=0.317647,0.571976&amp;z=11" TargetMode="External" /><Relationship Id="rId54" Type="http://schemas.openxmlformats.org/officeDocument/2006/relationships/hyperlink" Target="http://www.openrunner.com/index.php?id=6837899" TargetMode="External" /><Relationship Id="rId55" Type="http://schemas.openxmlformats.org/officeDocument/2006/relationships/hyperlink" Target="http://www.cicloturismocabanillas.es/perfiles/19.jpg" TargetMode="External" /><Relationship Id="rId56" Type="http://schemas.openxmlformats.org/officeDocument/2006/relationships/hyperlink" Target="http://tracks4bikers.com/tracks/show/148304" TargetMode="External" /><Relationship Id="rId57" Type="http://schemas.openxmlformats.org/officeDocument/2006/relationships/hyperlink" Target="http://www.openrunner.com/index.php?id=6837909" TargetMode="External" /><Relationship Id="rId58" Type="http://schemas.openxmlformats.org/officeDocument/2006/relationships/hyperlink" Target="http://www.cicloturismocabanillas.es/perfiles/20.jpg" TargetMode="External" /><Relationship Id="rId59" Type="http://schemas.openxmlformats.org/officeDocument/2006/relationships/hyperlink" Target="http://bikeroutetoaster.com/Course.aspx?course=552286" TargetMode="External" /><Relationship Id="rId60" Type="http://schemas.openxmlformats.org/officeDocument/2006/relationships/hyperlink" Target="http://maps.google.es/maps/ms?f=d&amp;source=s_d&amp;saddr=CM-2004&amp;daddr=40.573088,-3.162088&amp;hl=es&amp;geocode=FR7zaQIdoHzP_w%3B&amp;mra=mi&amp;mrsp=1,0&amp;sz=14&amp;ie=UTF8&amp;msa=0&amp;msid=116876127743018252392.00047fdb29b21482c89db&amp;ll=40.569111,-3.041153&amp;spn=0.402145,0.891953&amp;z=11" TargetMode="External" /><Relationship Id="rId61" Type="http://schemas.openxmlformats.org/officeDocument/2006/relationships/hyperlink" Target="http://www.cicloturismocabanillas.es/perfiles/21.jpg" TargetMode="External" /><Relationship Id="rId62" Type="http://schemas.openxmlformats.org/officeDocument/2006/relationships/hyperlink" Target="http://tracks4bikers.com/tracks/show/151413" TargetMode="External" /><Relationship Id="rId63" Type="http://schemas.openxmlformats.org/officeDocument/2006/relationships/hyperlink" Target="http://www.openrunner.com/index.php?id=6418114" TargetMode="External" /><Relationship Id="rId64" Type="http://schemas.openxmlformats.org/officeDocument/2006/relationships/hyperlink" Target="http://www.cicloturismocabanillas.es/perfiles/22.jpg" TargetMode="External" /><Relationship Id="rId65" Type="http://schemas.openxmlformats.org/officeDocument/2006/relationships/hyperlink" Target="http://bikeroutetoaster.com/Course.aspx?course=102230" TargetMode="External" /><Relationship Id="rId66" Type="http://schemas.openxmlformats.org/officeDocument/2006/relationships/hyperlink" Target="https://www.google.com/maps/d/viewer?mid=z4cFWMeXllfw.kV3UJgCBE4mY&amp;ie=UTF8&amp;hl=es&amp;msa=0&amp;ll=40.735812,-2.900391&amp;spn=0.847029,1.783905&amp;z=10&amp;iwloc=00047ff6128e4c76dc811" TargetMode="External" /><Relationship Id="rId67" Type="http://schemas.openxmlformats.org/officeDocument/2006/relationships/hyperlink" Target="http://www.openrunner.com/index.php?id=6837919" TargetMode="External" /><Relationship Id="rId68" Type="http://schemas.openxmlformats.org/officeDocument/2006/relationships/hyperlink" Target="http://www.cicloturismocabanillas.es/perfiles/23.jpg" TargetMode="External" /><Relationship Id="rId69" Type="http://schemas.openxmlformats.org/officeDocument/2006/relationships/hyperlink" Target="http://bikeroutetoaster.com/Course.aspx?course=520038" TargetMode="External" /><Relationship Id="rId70" Type="http://schemas.openxmlformats.org/officeDocument/2006/relationships/hyperlink" Target="http://tracks4bikers.com/tracks/show/148298" TargetMode="External" /><Relationship Id="rId71" Type="http://schemas.openxmlformats.org/officeDocument/2006/relationships/hyperlink" Target="http://www.openrunner.com/index.php?id=6837926" TargetMode="External" /><Relationship Id="rId72" Type="http://schemas.openxmlformats.org/officeDocument/2006/relationships/hyperlink" Target="http://www.cicloturismocabanillas.es/perfiles/24.jpg" TargetMode="External" /><Relationship Id="rId73" Type="http://schemas.openxmlformats.org/officeDocument/2006/relationships/hyperlink" Target="http://bikeroutetoaster.com/Course.aspx?course=577734" TargetMode="External" /><Relationship Id="rId74" Type="http://schemas.openxmlformats.org/officeDocument/2006/relationships/hyperlink" Target="http://tracks4bikers.com/tracks/show/142389" TargetMode="External" /><Relationship Id="rId75" Type="http://schemas.openxmlformats.org/officeDocument/2006/relationships/hyperlink" Target="http://www.openrunner.com/index.php?id=6422921" TargetMode="External" /><Relationship Id="rId76" Type="http://schemas.openxmlformats.org/officeDocument/2006/relationships/hyperlink" Target="http://www.cicloturismocabanillas.es/perfiles/25.jpg" TargetMode="External" /><Relationship Id="rId77" Type="http://schemas.openxmlformats.org/officeDocument/2006/relationships/hyperlink" Target="http://bikeroutetoaster.com/Course.aspx?course=555212" TargetMode="External" /><Relationship Id="rId78" Type="http://schemas.openxmlformats.org/officeDocument/2006/relationships/hyperlink" Target="http://www.openrunner.com/index.php?id=6839356" TargetMode="External" /><Relationship Id="rId79" Type="http://schemas.openxmlformats.org/officeDocument/2006/relationships/hyperlink" Target="http://www.cicloturismocabanillas.es/perfiles/25B.jpg" TargetMode="External" /><Relationship Id="rId80" Type="http://schemas.openxmlformats.org/officeDocument/2006/relationships/hyperlink" Target="http://tracks4bikers.com/tracks/show/142392" TargetMode="External" /><Relationship Id="rId81" Type="http://schemas.openxmlformats.org/officeDocument/2006/relationships/hyperlink" Target="http://www.cicloturismocabanillas.es/perfiles/26.jpg" TargetMode="External" /><Relationship Id="rId82" Type="http://schemas.openxmlformats.org/officeDocument/2006/relationships/hyperlink" Target="http://bikeroutetoaster.com/Course.aspx?course=555269" TargetMode="External" /><Relationship Id="rId83" Type="http://schemas.openxmlformats.org/officeDocument/2006/relationships/hyperlink" Target="http://maps.google.com/maps/ms?hl=es&amp;ie=UTF8&amp;hq=&amp;hnear=Cabanillas+del+Campo,+Guadalajara,+Castilla-La+Mancha,+Espa&#241;a&amp;msa=0&amp;msid=116876127743018252392.00047f941c7ea34a061f9&amp;ll=40.88138,-3.200207&amp;spn=0.845174,1.783905&amp;z=10" TargetMode="External" /><Relationship Id="rId84" Type="http://schemas.openxmlformats.org/officeDocument/2006/relationships/hyperlink" Target="http://www.cicloturismocabanillas.es/perfiles/27.jpg" TargetMode="External" /><Relationship Id="rId85" Type="http://schemas.openxmlformats.org/officeDocument/2006/relationships/hyperlink" Target="http://maps.google.es/maps/ms?ie=UTF8&amp;hl=es&amp;msa=0&amp;msid=116876127743018252392.00047fdb6b691a6d6a4dc&amp;ll=40.545113,-3.095398&amp;spn=0.201145,0.445976&amp;z=12" TargetMode="External" /><Relationship Id="rId86" Type="http://schemas.openxmlformats.org/officeDocument/2006/relationships/hyperlink" Target="http://www.cicloturismocabanillas.es/perfiles/28.jpg" TargetMode="External" /><Relationship Id="rId87" Type="http://schemas.openxmlformats.org/officeDocument/2006/relationships/hyperlink" Target="http://tracks4bikers.com/tracks/show/147774" TargetMode="External" /><Relationship Id="rId88" Type="http://schemas.openxmlformats.org/officeDocument/2006/relationships/hyperlink" Target="http://www.openrunner.com/index.php?id=6837942" TargetMode="External" /><Relationship Id="rId89" Type="http://schemas.openxmlformats.org/officeDocument/2006/relationships/hyperlink" Target="http://www.cicloturismocabanillas.es/perfiles/29.jpg" TargetMode="External" /><Relationship Id="rId90" Type="http://schemas.openxmlformats.org/officeDocument/2006/relationships/hyperlink" Target="http://bikeroutetoaster.com/Course.aspx?course=103583" TargetMode="External" /><Relationship Id="rId91" Type="http://schemas.openxmlformats.org/officeDocument/2006/relationships/hyperlink" Target="http://www.openrunner.com/index.php?id=6423010" TargetMode="External" /><Relationship Id="rId92" Type="http://schemas.openxmlformats.org/officeDocument/2006/relationships/hyperlink" Target="http://www.cicloturismocabanillas.es/perfiles/30.jpg" TargetMode="External" /><Relationship Id="rId93" Type="http://schemas.openxmlformats.org/officeDocument/2006/relationships/hyperlink" Target="http://bikeroutetoaster.com/Course.aspx?course=555212" TargetMode="External" /><Relationship Id="rId94" Type="http://schemas.openxmlformats.org/officeDocument/2006/relationships/hyperlink" Target="http://maps.google.es/maps/ms?ie=UTF8&amp;hq=&amp;hnear=Cabanillas+del+Campo,+Guadalajara,+Castilla-La+Mancha&amp;msa=0&amp;msid=116876127743018252392.0004800fcd3a586fa8fe2&amp;z=12&amp;iwloc=0004800fcd3f91e9bc582" TargetMode="External" /><Relationship Id="rId95" Type="http://schemas.openxmlformats.org/officeDocument/2006/relationships/hyperlink" Target="http://www.cicloturismocabanillas.es/perfiles/31.jpg" TargetMode="External" /><Relationship Id="rId96" Type="http://schemas.openxmlformats.org/officeDocument/2006/relationships/hyperlink" Target="http://maps.google.es/maps/ms?ie=UTF8&amp;hq=&amp;hnear=Cabanillas+del+Campo,+Guadalajara,+Castilla-La+Mancha,+Espa&#241;a&amp;msa=0&amp;msid=116876127743018252392.000480103df6ad60e6447&amp;z=12" TargetMode="External" /><Relationship Id="rId97" Type="http://schemas.openxmlformats.org/officeDocument/2006/relationships/hyperlink" Target="http://www.openrunner.com/index.php?id=6837960" TargetMode="External" /><Relationship Id="rId98" Type="http://schemas.openxmlformats.org/officeDocument/2006/relationships/hyperlink" Target="http://www.cicloturismocabanillas.es/perfiles/32.jpg" TargetMode="External" /><Relationship Id="rId99" Type="http://schemas.openxmlformats.org/officeDocument/2006/relationships/hyperlink" Target="http://tracks4bikers.com/tracks/show/147775" TargetMode="External" /><Relationship Id="rId100" Type="http://schemas.openxmlformats.org/officeDocument/2006/relationships/hyperlink" Target="http://www.openrunner.com/index.php?id=6837975" TargetMode="External" /><Relationship Id="rId101" Type="http://schemas.openxmlformats.org/officeDocument/2006/relationships/hyperlink" Target="http://www.cicloturismocabanillas.es/perfiles/33.jpg" TargetMode="External" /><Relationship Id="rId102" Type="http://schemas.openxmlformats.org/officeDocument/2006/relationships/hyperlink" Target="http://bikeroutetoaster.com/Course.aspx?course=575801" TargetMode="External" /><Relationship Id="rId103" Type="http://schemas.openxmlformats.org/officeDocument/2006/relationships/hyperlink" Target="http://maps.google.com/maps/ms?hl=es&amp;ptab=2&amp;ie=UTF8&amp;oe=UTF8&amp;msa=0&amp;msid=116876127743018252392.00047f93caa70e29d965a&amp;ll=40.754518,-3.379383&amp;spn=0.423396,0.891953&amp;z=11" TargetMode="External" /><Relationship Id="rId104" Type="http://schemas.openxmlformats.org/officeDocument/2006/relationships/hyperlink" Target="http://www.cicloturismocabanillas.es/perfiles/34.jpg" TargetMode="External" /><Relationship Id="rId105" Type="http://schemas.openxmlformats.org/officeDocument/2006/relationships/hyperlink" Target="http://maps.google.com/maps/ms?hl=es&amp;ptab=2&amp;ie=UTF8&amp;oe=UTF8&amp;msa=0&amp;msid=116876127743018252392.00047eb1818cb5c95a23d&amp;ll=40.653555,-3.024673&amp;spn=0.39747,0.610428&amp;z=11" TargetMode="External" /><Relationship Id="rId106" Type="http://schemas.openxmlformats.org/officeDocument/2006/relationships/hyperlink" Target="http://www.cicloturismocabanillas.es/perfiles/35.jpg" TargetMode="External" /><Relationship Id="rId107" Type="http://schemas.openxmlformats.org/officeDocument/2006/relationships/hyperlink" Target="http://www.openrunner.com/index.php?id=6836779" TargetMode="External" /><Relationship Id="rId108" Type="http://schemas.openxmlformats.org/officeDocument/2006/relationships/hyperlink" Target="http://www.cicloturismocabanillas.es/perfiles/36.jpg" TargetMode="External" /><Relationship Id="rId109" Type="http://schemas.openxmlformats.org/officeDocument/2006/relationships/hyperlink" Target="http://maps.google.es/maps/ms?ie=UTF8&amp;hq=&amp;hnear=Cabanillas+del+Campo,+Guadalajara,+Castilla-La+Mancha&amp;msa=0&amp;msid=116876127743018252392.000483860983b433aa1a6&amp;z=12" TargetMode="External" /><Relationship Id="rId110" Type="http://schemas.openxmlformats.org/officeDocument/2006/relationships/hyperlink" Target="http://www.openrunner.com/index.php?id=6812720" TargetMode="External" /><Relationship Id="rId111" Type="http://schemas.openxmlformats.org/officeDocument/2006/relationships/hyperlink" Target="http://www.cicloturismocabanillas.es/perfiles/38.jpg" TargetMode="External" /><Relationship Id="rId112" Type="http://schemas.openxmlformats.org/officeDocument/2006/relationships/hyperlink" Target="http://tracks4bikers.com/beta_tracks/show/237195" TargetMode="External" /><Relationship Id="rId113" Type="http://schemas.openxmlformats.org/officeDocument/2006/relationships/hyperlink" Target="http://www.openrunner.com/index.php?id=6660045" TargetMode="External" /><Relationship Id="rId114" Type="http://schemas.openxmlformats.org/officeDocument/2006/relationships/hyperlink" Target="http://www.cicloturismocabanillas.es/perfiles/39.jpg" TargetMode="External" /><Relationship Id="rId115" Type="http://schemas.openxmlformats.org/officeDocument/2006/relationships/hyperlink" Target="http://www.openrunner.com/index.php?id=6836839" TargetMode="External" /><Relationship Id="rId116" Type="http://schemas.openxmlformats.org/officeDocument/2006/relationships/hyperlink" Target="http://www.cicloturismocabanillas.es/perfiles/40.jpg" TargetMode="External" /><Relationship Id="rId117" Type="http://schemas.openxmlformats.org/officeDocument/2006/relationships/hyperlink" Target="http://www.openrunner.com/index.php?id=8173695" TargetMode="External" /><Relationship Id="rId118" Type="http://schemas.openxmlformats.org/officeDocument/2006/relationships/hyperlink" Target="http://www.cicloturismocabanillas.es/perfiles/41.jpg" TargetMode="External" /><Relationship Id="rId119" Type="http://schemas.openxmlformats.org/officeDocument/2006/relationships/hyperlink" Target="http://maps.google.com/maps/ms?hl=es&amp;doflg=ptk&amp;ie=UTF8&amp;msa=0&amp;ll=41.114021,-3.240967&amp;spn=0.421099,0.891953&amp;z=11&amp;msid=116876127743018252392.000483ff325cfef71e338" TargetMode="External" /><Relationship Id="rId120" Type="http://schemas.openxmlformats.org/officeDocument/2006/relationships/hyperlink" Target="http://www.openrunner.com/index.php?id=6837992" TargetMode="External" /><Relationship Id="rId121" Type="http://schemas.openxmlformats.org/officeDocument/2006/relationships/hyperlink" Target="http://www.cicloturismocabanillas.es/perfiles/42.jpg" TargetMode="External" /><Relationship Id="rId122" Type="http://schemas.openxmlformats.org/officeDocument/2006/relationships/hyperlink" Target="http://maps.google.es/maps/ms?ie=UTF8&amp;hq=&amp;hnear=Cabanillas+del+Campo,+Guadalajara,+Castilla-La+Mancha,+Espa&#241;a&amp;hl=es&amp;msa=0&amp;z=11&amp;msid=116876127743018252392.00048f2e6472522d93d24" TargetMode="External" /><Relationship Id="rId123" Type="http://schemas.openxmlformats.org/officeDocument/2006/relationships/hyperlink" Target="http://www.cicloturismocabanillas.es/perfiles/43.jpg" TargetMode="External" /><Relationship Id="rId124" Type="http://schemas.openxmlformats.org/officeDocument/2006/relationships/hyperlink" Target="http://tracks4bikers.com/beta_tracks/show/220817" TargetMode="External" /><Relationship Id="rId125" Type="http://schemas.openxmlformats.org/officeDocument/2006/relationships/hyperlink" Target="http://www.openrunner.com/index.php?id=6839849" TargetMode="External" /><Relationship Id="rId126" Type="http://schemas.openxmlformats.org/officeDocument/2006/relationships/hyperlink" Target="http://www.cicloturismocabanillas.es/perfiles/44.jpg" TargetMode="External" /><Relationship Id="rId127" Type="http://schemas.openxmlformats.org/officeDocument/2006/relationships/hyperlink" Target="http://bikeroutetoaster.com/Course.aspx?course=339402" TargetMode="External" /><Relationship Id="rId128" Type="http://schemas.openxmlformats.org/officeDocument/2006/relationships/hyperlink" Target="https://www.google.com/maps/d/viewer?ll=40.664494,-3.165092&amp;ie=UTF8&amp;msa=0&amp;doflg=ptk&amp;spn=0.210943,0.445976&amp;z=12&amp;mid=z4cFWMeXllfw.kQOdyy39sHlU" TargetMode="External" /><Relationship Id="rId129" Type="http://schemas.openxmlformats.org/officeDocument/2006/relationships/hyperlink" Target="http://www.openrunner.com/index.php?id=6660118" TargetMode="External" /><Relationship Id="rId130" Type="http://schemas.openxmlformats.org/officeDocument/2006/relationships/hyperlink" Target="http://www.cicloturismocabanillas.es/perfiles/45.jpg" TargetMode="External" /><Relationship Id="rId131" Type="http://schemas.openxmlformats.org/officeDocument/2006/relationships/hyperlink" Target="http://bikeroutetoaster.com/Course.aspx?course=196601" TargetMode="External" /><Relationship Id="rId132" Type="http://schemas.openxmlformats.org/officeDocument/2006/relationships/hyperlink" Target="https://maps.google.es/maps/ms?msid=207344747887737691911.0004f34abb38da3ff1ed1&amp;msa=0&amp;ll=40.75922,-3.243027&amp;spn=0.405683,0.541763" TargetMode="External" /><Relationship Id="rId133" Type="http://schemas.openxmlformats.org/officeDocument/2006/relationships/hyperlink" Target="http://www.openrunner.com/index.php?id=6838003" TargetMode="External" /><Relationship Id="rId134" Type="http://schemas.openxmlformats.org/officeDocument/2006/relationships/hyperlink" Target="http://www.cicloturismocabanillas.es/perfiles/46.jpg" TargetMode="External" /><Relationship Id="rId135" Type="http://schemas.openxmlformats.org/officeDocument/2006/relationships/hyperlink" Target="http://bikeroutetoaster.com/Course.aspx?course=325654" TargetMode="External" /><Relationship Id="rId136" Type="http://schemas.openxmlformats.org/officeDocument/2006/relationships/hyperlink" Target="http://tracks4bikers.com/tracks/show/126318" TargetMode="External" /><Relationship Id="rId137" Type="http://schemas.openxmlformats.org/officeDocument/2006/relationships/hyperlink" Target="http://www.openrunner.com/index.php?id=6838010" TargetMode="External" /><Relationship Id="rId138" Type="http://schemas.openxmlformats.org/officeDocument/2006/relationships/hyperlink" Target="http://www.cicloturismocabanillas.es/perfiles/47.jpg" TargetMode="External" /><Relationship Id="rId139" Type="http://schemas.openxmlformats.org/officeDocument/2006/relationships/hyperlink" Target="http://bikeroutetoaster.com/Course.aspx?course=484182" TargetMode="External" /><Relationship Id="rId140" Type="http://schemas.openxmlformats.org/officeDocument/2006/relationships/hyperlink" Target="http://www.openrunner.com/index.php?id=6836861" TargetMode="External" /><Relationship Id="rId141" Type="http://schemas.openxmlformats.org/officeDocument/2006/relationships/hyperlink" Target="http://www.cicloturismocabanillas.es/perfiles/48.jpg" TargetMode="External" /><Relationship Id="rId142" Type="http://schemas.openxmlformats.org/officeDocument/2006/relationships/hyperlink" Target="http://www.cicloturismocabanillas.es/perfiles/49.jpg" TargetMode="External" /><Relationship Id="rId143" Type="http://schemas.openxmlformats.org/officeDocument/2006/relationships/hyperlink" Target="http://bikeroutetoaster.com/Course.aspx?course=325652" TargetMode="External" /><Relationship Id="rId144" Type="http://schemas.openxmlformats.org/officeDocument/2006/relationships/hyperlink" Target="http://www.cicloturismocabanillas.es/perfiles/50.jpg" TargetMode="External" /><Relationship Id="rId145" Type="http://schemas.openxmlformats.org/officeDocument/2006/relationships/hyperlink" Target="http://bikeroutetoaster.com/Course.aspx?course=326297" TargetMode="External" /><Relationship Id="rId146" Type="http://schemas.openxmlformats.org/officeDocument/2006/relationships/hyperlink" Target="https://goo.gl/maps/Wjv163FVrsr" TargetMode="External" /><Relationship Id="rId147" Type="http://schemas.openxmlformats.org/officeDocument/2006/relationships/hyperlink" Target="http://www.openrunner.com/index.php?id=8173710" TargetMode="External" /><Relationship Id="rId148" Type="http://schemas.openxmlformats.org/officeDocument/2006/relationships/hyperlink" Target="http://www.cicloturismocabanillas.es/perfiles/51.jpg" TargetMode="External" /><Relationship Id="rId149" Type="http://schemas.openxmlformats.org/officeDocument/2006/relationships/hyperlink" Target="http://tracks4bikers.com/beta_tracks/show/216664" TargetMode="External" /><Relationship Id="rId150" Type="http://schemas.openxmlformats.org/officeDocument/2006/relationships/hyperlink" Target="http://www.openrunner.com/index.php?id=6838023" TargetMode="External" /><Relationship Id="rId151" Type="http://schemas.openxmlformats.org/officeDocument/2006/relationships/hyperlink" Target="http://www.cicloturismocabanillas.es/perfiles/52.jpg" TargetMode="External" /><Relationship Id="rId152" Type="http://schemas.openxmlformats.org/officeDocument/2006/relationships/hyperlink" Target="http://bikeroutetoaster.com/Course.aspx?course=575814" TargetMode="External" /><Relationship Id="rId153" Type="http://schemas.openxmlformats.org/officeDocument/2006/relationships/hyperlink" Target="http://www.openrunner.com/index.php?id=6838030" TargetMode="External" /><Relationship Id="rId154" Type="http://schemas.openxmlformats.org/officeDocument/2006/relationships/hyperlink" Target="http://www.cicloturismocabanillas.es/perfiles/53.jpg" TargetMode="External" /><Relationship Id="rId155" Type="http://schemas.openxmlformats.org/officeDocument/2006/relationships/hyperlink" Target="http://bikeroutetoaster.com/Course.aspx?course=193557" TargetMode="External" /><Relationship Id="rId156" Type="http://schemas.openxmlformats.org/officeDocument/2006/relationships/hyperlink" Target="http://www.cicloturismocabanillas.es/perfiles/54.jpg" TargetMode="External" /><Relationship Id="rId157" Type="http://schemas.openxmlformats.org/officeDocument/2006/relationships/hyperlink" Target="http://bikeroutetoaster.com/Course.aspx?course=325669" TargetMode="External" /><Relationship Id="rId158" Type="http://schemas.openxmlformats.org/officeDocument/2006/relationships/hyperlink" Target="http://www.cicloturismocabanillas.es/perfiles/55.jpg" TargetMode="External" /><Relationship Id="rId159" Type="http://schemas.openxmlformats.org/officeDocument/2006/relationships/hyperlink" Target="http://maps.google.es/maps/ms?doflg=ptk&amp;ie=UTF8&amp;msa=0&amp;msid=207344747887737691911.0004986309107d26b78d3&amp;ll=40.729568,-3.306885&amp;spn=0.406904,0.617294&amp;z=11" TargetMode="External" /><Relationship Id="rId160" Type="http://schemas.openxmlformats.org/officeDocument/2006/relationships/hyperlink" Target="http://www.openrunner.com/index.php?id=6837833" TargetMode="External" /><Relationship Id="rId161" Type="http://schemas.openxmlformats.org/officeDocument/2006/relationships/hyperlink" Target="http://www.cicloturismocabanillas.es/perfiles/56.jpg" TargetMode="External" /><Relationship Id="rId162" Type="http://schemas.openxmlformats.org/officeDocument/2006/relationships/hyperlink" Target="http://www.cicloturismocabanillas.es/perfiles/57.jpg" TargetMode="External" /><Relationship Id="rId163" Type="http://schemas.openxmlformats.org/officeDocument/2006/relationships/hyperlink" Target="http://bikeroutetoaster.com/Course.aspx?course=325670" TargetMode="External" /><Relationship Id="rId164" Type="http://schemas.openxmlformats.org/officeDocument/2006/relationships/hyperlink" Target="http://www.cicloturismocabanillas.es/perfiles/58.jpg" TargetMode="External" /><Relationship Id="rId165" Type="http://schemas.openxmlformats.org/officeDocument/2006/relationships/hyperlink" Target="http://bikeroutetoaster.com/Course.aspx?course=325825" TargetMode="External" /><Relationship Id="rId166" Type="http://schemas.openxmlformats.org/officeDocument/2006/relationships/hyperlink" Target="http://tracks4bikers.com/tracks/show/152752" TargetMode="External" /><Relationship Id="rId167" Type="http://schemas.openxmlformats.org/officeDocument/2006/relationships/hyperlink" Target="http://www.openrunner.com/index.php?id=6421613" TargetMode="External" /><Relationship Id="rId168" Type="http://schemas.openxmlformats.org/officeDocument/2006/relationships/hyperlink" Target="http://www.cicloturismocabanillas.es/perfiles/59.jpg" TargetMode="External" /><Relationship Id="rId169" Type="http://schemas.openxmlformats.org/officeDocument/2006/relationships/hyperlink" Target="http://bikeroutetoaster.com/Course.aspx?course=325829" TargetMode="External" /><Relationship Id="rId170" Type="http://schemas.openxmlformats.org/officeDocument/2006/relationships/hyperlink" Target="http://www.cicloturismocabanillas.es/perfiles/60.jpg" TargetMode="External" /><Relationship Id="rId171" Type="http://schemas.openxmlformats.org/officeDocument/2006/relationships/hyperlink" Target="http://bikeroutetoaster.com/Course.aspx?course=325666" TargetMode="External" /><Relationship Id="rId172" Type="http://schemas.openxmlformats.org/officeDocument/2006/relationships/hyperlink" Target="http://www.openrunner.com/index.php?id=6838054" TargetMode="External" /><Relationship Id="rId173" Type="http://schemas.openxmlformats.org/officeDocument/2006/relationships/hyperlink" Target="http://www.cicloturismocabanillas.es/perfiles/61.jpg" TargetMode="External" /><Relationship Id="rId174" Type="http://schemas.openxmlformats.org/officeDocument/2006/relationships/hyperlink" Target="http://bikeroutetoaster.com/Course.aspx?course=325660" TargetMode="External" /><Relationship Id="rId175" Type="http://schemas.openxmlformats.org/officeDocument/2006/relationships/hyperlink" Target="http://www.openrunner.com/index.php?id=6838082" TargetMode="External" /><Relationship Id="rId176" Type="http://schemas.openxmlformats.org/officeDocument/2006/relationships/hyperlink" Target="http://www.cicloturismocabanillas.es/perfiles/62.jpg" TargetMode="External" /><Relationship Id="rId177" Type="http://schemas.openxmlformats.org/officeDocument/2006/relationships/hyperlink" Target="http://bikeroutetoaster.com/Course.aspx?course=325674" TargetMode="External" /><Relationship Id="rId178" Type="http://schemas.openxmlformats.org/officeDocument/2006/relationships/hyperlink" Target="http://tracks4bikers.com/tracks/show/147765" TargetMode="External" /><Relationship Id="rId179" Type="http://schemas.openxmlformats.org/officeDocument/2006/relationships/hyperlink" Target="http://www.openrunner.com/index.php?id=6418395" TargetMode="External" /><Relationship Id="rId180" Type="http://schemas.openxmlformats.org/officeDocument/2006/relationships/hyperlink" Target="http://www.cicloturismocabanillas.es/perfiles/63.jpg" TargetMode="External" /><Relationship Id="rId181" Type="http://schemas.openxmlformats.org/officeDocument/2006/relationships/hyperlink" Target="http://bikeroutetoaster.com/Course.aspx?course=325705" TargetMode="External" /><Relationship Id="rId182" Type="http://schemas.openxmlformats.org/officeDocument/2006/relationships/hyperlink" Target="http://www.openrunner.com/index.php?id=6423328" TargetMode="External" /><Relationship Id="rId183" Type="http://schemas.openxmlformats.org/officeDocument/2006/relationships/hyperlink" Target="http://www.cicloturismocabanillas.es/perfiles/64.jpg" TargetMode="External" /><Relationship Id="rId184" Type="http://schemas.openxmlformats.org/officeDocument/2006/relationships/hyperlink" Target="http://bikeroutetoaster.com/Course.aspx?course=327741" TargetMode="External" /><Relationship Id="rId185" Type="http://schemas.openxmlformats.org/officeDocument/2006/relationships/hyperlink" Target="http://www.cicloturismocabanillas.es/perfiles/65.jpg" TargetMode="External" /><Relationship Id="rId186" Type="http://schemas.openxmlformats.org/officeDocument/2006/relationships/hyperlink" Target="http://bikeroutetoaster.com/Course.aspx?course=328040" TargetMode="External" /><Relationship Id="rId187" Type="http://schemas.openxmlformats.org/officeDocument/2006/relationships/hyperlink" Target="http://bikeroutetoaster.com/Course.aspx?course=487082" TargetMode="External" /><Relationship Id="rId188" Type="http://schemas.openxmlformats.org/officeDocument/2006/relationships/hyperlink" Target="http://tracks4bikers.com/tracks/show/126321" TargetMode="External" /><Relationship Id="rId189" Type="http://schemas.openxmlformats.org/officeDocument/2006/relationships/hyperlink" Target="http://www.cicloturismocabanillas.es/perfiles/67.jpg" TargetMode="External" /><Relationship Id="rId190" Type="http://schemas.openxmlformats.org/officeDocument/2006/relationships/hyperlink" Target="http://bikeroutetoaster.com/Course.aspx?course=487087" TargetMode="External" /><Relationship Id="rId191" Type="http://schemas.openxmlformats.org/officeDocument/2006/relationships/hyperlink" Target="http://tracks4bikers.com/tracks/show/126315" TargetMode="External" /><Relationship Id="rId192" Type="http://schemas.openxmlformats.org/officeDocument/2006/relationships/hyperlink" Target="http://www.cicloturismocabanillas.es/perfiles/68.jpg" TargetMode="External" /><Relationship Id="rId193" Type="http://schemas.openxmlformats.org/officeDocument/2006/relationships/hyperlink" Target="http://bikeroutetoaster.com/Course.aspx?course=487085" TargetMode="External" /><Relationship Id="rId194" Type="http://schemas.openxmlformats.org/officeDocument/2006/relationships/hyperlink" Target="http://www.openrunner.com/index.php?id=6839507" TargetMode="External" /><Relationship Id="rId195" Type="http://schemas.openxmlformats.org/officeDocument/2006/relationships/hyperlink" Target="http://www.cicloturismocabanillas.es/perfiles/68B.jpg" TargetMode="External" /><Relationship Id="rId196" Type="http://schemas.openxmlformats.org/officeDocument/2006/relationships/hyperlink" Target="http://www.openrunner.com/index.php?id=6836879" TargetMode="External" /><Relationship Id="rId197" Type="http://schemas.openxmlformats.org/officeDocument/2006/relationships/hyperlink" Target="http://www.cicloturismocabanillas.es/perfiles/69.jpg" TargetMode="External" /><Relationship Id="rId198" Type="http://schemas.openxmlformats.org/officeDocument/2006/relationships/hyperlink" Target="http://bikeroutetoaster.com/Course.aspx?course=487089" TargetMode="External" /><Relationship Id="rId199" Type="http://schemas.openxmlformats.org/officeDocument/2006/relationships/hyperlink" Target="http://tracks4bikers.com/tracks/show/154604" TargetMode="External" /><Relationship Id="rId200" Type="http://schemas.openxmlformats.org/officeDocument/2006/relationships/hyperlink" Target="http://www.openrunner.com/index.php?id=6421574" TargetMode="External" /><Relationship Id="rId201" Type="http://schemas.openxmlformats.org/officeDocument/2006/relationships/hyperlink" Target="http://www.cicloturismocabanillas.es/perfiles/70.jpg" TargetMode="External" /><Relationship Id="rId202" Type="http://schemas.openxmlformats.org/officeDocument/2006/relationships/hyperlink" Target="http://bikeroutetoaster.com/Course.aspx?course=488471" TargetMode="External" /><Relationship Id="rId203" Type="http://schemas.openxmlformats.org/officeDocument/2006/relationships/hyperlink" Target="http://tracks4bikers.com/tracks/show/126317" TargetMode="External" /><Relationship Id="rId204" Type="http://schemas.openxmlformats.org/officeDocument/2006/relationships/hyperlink" Target="http://www.openrunner.com/index.php?id=6838098" TargetMode="External" /><Relationship Id="rId205" Type="http://schemas.openxmlformats.org/officeDocument/2006/relationships/hyperlink" Target="http://www.cicloturismocabanillas.es/perfiles/71.jpg" TargetMode="External" /><Relationship Id="rId206" Type="http://schemas.openxmlformats.org/officeDocument/2006/relationships/hyperlink" Target="http://bikeroutetoaster.com/Course.aspx?course=488476" TargetMode="External" /><Relationship Id="rId207" Type="http://schemas.openxmlformats.org/officeDocument/2006/relationships/hyperlink" Target="http://tracks4bikers.com/tracks/show/126323" TargetMode="External" /><Relationship Id="rId208" Type="http://schemas.openxmlformats.org/officeDocument/2006/relationships/hyperlink" Target="http://www.cicloturismocabanillas.es/perfiles/72.jpg" TargetMode="External" /><Relationship Id="rId209" Type="http://schemas.openxmlformats.org/officeDocument/2006/relationships/hyperlink" Target="http://bikeroutetoaster.com/Course.aspx?course=488474" TargetMode="External" /><Relationship Id="rId210" Type="http://schemas.openxmlformats.org/officeDocument/2006/relationships/hyperlink" Target="http://tracks4bikers.com/tracks/show/132416" TargetMode="External" /><Relationship Id="rId211" Type="http://schemas.openxmlformats.org/officeDocument/2006/relationships/hyperlink" Target="http://www.openrunner.com/index.php?id=6838127" TargetMode="External" /><Relationship Id="rId212" Type="http://schemas.openxmlformats.org/officeDocument/2006/relationships/hyperlink" Target="http://www.cicloturismocabanillas.es/perfiles/73.jpg" TargetMode="External" /><Relationship Id="rId213" Type="http://schemas.openxmlformats.org/officeDocument/2006/relationships/hyperlink" Target="http://bikeroutetoaster.com/Course.aspx?course=488479" TargetMode="External" /><Relationship Id="rId214" Type="http://schemas.openxmlformats.org/officeDocument/2006/relationships/hyperlink" Target="http://tracks4bikers.com/tracks/show/142367" TargetMode="External" /><Relationship Id="rId215" Type="http://schemas.openxmlformats.org/officeDocument/2006/relationships/hyperlink" Target="http://www.openrunner.com/index.php?id=6838133" TargetMode="External" /><Relationship Id="rId216" Type="http://schemas.openxmlformats.org/officeDocument/2006/relationships/hyperlink" Target="http://www.cicloturismocabanillas.es/perfiles/74.jpg" TargetMode="External" /><Relationship Id="rId217" Type="http://schemas.openxmlformats.org/officeDocument/2006/relationships/hyperlink" Target="http://bikeroutetoaster.com/Course.aspx?course=488766" TargetMode="External" /><Relationship Id="rId218" Type="http://schemas.openxmlformats.org/officeDocument/2006/relationships/hyperlink" Target="http://tracks4bikers.com/beta_tracks/show/202015" TargetMode="External" /><Relationship Id="rId219" Type="http://schemas.openxmlformats.org/officeDocument/2006/relationships/hyperlink" Target="http://www.openrunner.com/index.php?id=6421554" TargetMode="External" /><Relationship Id="rId220" Type="http://schemas.openxmlformats.org/officeDocument/2006/relationships/hyperlink" Target="http://www.cicloturismocabanillas.es/perfiles/75.jpg" TargetMode="External" /><Relationship Id="rId221" Type="http://schemas.openxmlformats.org/officeDocument/2006/relationships/hyperlink" Target="http://bikeroutetoaster.com/Course.aspx?course=488767" TargetMode="External" /><Relationship Id="rId222" Type="http://schemas.openxmlformats.org/officeDocument/2006/relationships/hyperlink" Target="http://www.openrunner.com/index.php?id=6839443" TargetMode="External" /><Relationship Id="rId223" Type="http://schemas.openxmlformats.org/officeDocument/2006/relationships/hyperlink" Target="http://www.cicloturismocabanillas.es/perfiles/75B.jpg" TargetMode="External" /><Relationship Id="rId224" Type="http://schemas.openxmlformats.org/officeDocument/2006/relationships/hyperlink" Target="http://tracks4bikers.com/beta_tracks/show/202334" TargetMode="External" /><Relationship Id="rId225" Type="http://schemas.openxmlformats.org/officeDocument/2006/relationships/hyperlink" Target="http://www.openrunner.com/index.php?id=6838092" TargetMode="External" /><Relationship Id="rId226" Type="http://schemas.openxmlformats.org/officeDocument/2006/relationships/hyperlink" Target="http://www.cicloturismocabanillas.es/perfiles/76.jpg" TargetMode="External" /><Relationship Id="rId227" Type="http://schemas.openxmlformats.org/officeDocument/2006/relationships/hyperlink" Target="http://bikeroutetoaster.com/Course.aspx?course=488755" TargetMode="External" /><Relationship Id="rId228" Type="http://schemas.openxmlformats.org/officeDocument/2006/relationships/hyperlink" Target="http://tracks4bikers.com/beta_tracks/show/202297" TargetMode="External" /><Relationship Id="rId229" Type="http://schemas.openxmlformats.org/officeDocument/2006/relationships/hyperlink" Target="http://www.openrunner.com/index.php?id=6839306" TargetMode="External" /><Relationship Id="rId230" Type="http://schemas.openxmlformats.org/officeDocument/2006/relationships/hyperlink" Target="http://www.cicloturismocabanillas.es/perfiles/77.jpg" TargetMode="External" /><Relationship Id="rId231" Type="http://schemas.openxmlformats.org/officeDocument/2006/relationships/hyperlink" Target="http://bikeroutetoaster.com/Course.aspx?course=488757" TargetMode="External" /><Relationship Id="rId232" Type="http://schemas.openxmlformats.org/officeDocument/2006/relationships/hyperlink" Target="http://tracks4bikers.com/tracks/show/142369" TargetMode="External" /><Relationship Id="rId233" Type="http://schemas.openxmlformats.org/officeDocument/2006/relationships/hyperlink" Target="http://www.cicloturismocabanillas.es/perfiles/78.jpg" TargetMode="External" /><Relationship Id="rId234" Type="http://schemas.openxmlformats.org/officeDocument/2006/relationships/hyperlink" Target="http://bikeroutetoaster.com/Course.aspx?course=488758" TargetMode="External" /><Relationship Id="rId235" Type="http://schemas.openxmlformats.org/officeDocument/2006/relationships/hyperlink" Target="http://tracks4bikers.com/tracks/show/126319" TargetMode="External" /><Relationship Id="rId236" Type="http://schemas.openxmlformats.org/officeDocument/2006/relationships/hyperlink" Target="http://www.openrunner.com/index.php?id=6660015" TargetMode="External" /><Relationship Id="rId237" Type="http://schemas.openxmlformats.org/officeDocument/2006/relationships/hyperlink" Target="http://www.cicloturismocabanillas.es/perfiles/79.jpg" TargetMode="External" /><Relationship Id="rId238" Type="http://schemas.openxmlformats.org/officeDocument/2006/relationships/hyperlink" Target="http://bikeroutetoaster.com/Course.aspx?course=488759" TargetMode="External" /><Relationship Id="rId239" Type="http://schemas.openxmlformats.org/officeDocument/2006/relationships/hyperlink" Target="http://www.openrunner.com/index.php?id=6839336" TargetMode="External" /><Relationship Id="rId240" Type="http://schemas.openxmlformats.org/officeDocument/2006/relationships/hyperlink" Target="http://www.cicloturismocabanillas.es/perfiles/79B.jpg" TargetMode="External" /><Relationship Id="rId241" Type="http://schemas.openxmlformats.org/officeDocument/2006/relationships/hyperlink" Target="http://www.openrunner.com/index.php?id=6839457" TargetMode="External" /><Relationship Id="rId242" Type="http://schemas.openxmlformats.org/officeDocument/2006/relationships/hyperlink" Target="http://www.cicloturismocabanillas.es/perfiles/80.jpg" TargetMode="External" /><Relationship Id="rId243" Type="http://schemas.openxmlformats.org/officeDocument/2006/relationships/hyperlink" Target="http://bikeroutetoaster.com/Course.aspx?course=488762" TargetMode="External" /><Relationship Id="rId244" Type="http://schemas.openxmlformats.org/officeDocument/2006/relationships/hyperlink" Target="http://tracks4bikers.com/tracks/show/133934" TargetMode="External" /><Relationship Id="rId245" Type="http://schemas.openxmlformats.org/officeDocument/2006/relationships/hyperlink" Target="http://www.cicloturismocabanillas.es/perfiles/81.jpg" TargetMode="External" /><Relationship Id="rId246" Type="http://schemas.openxmlformats.org/officeDocument/2006/relationships/hyperlink" Target="http://bikeroutetoaster.com/Course.aspx?course=488486" TargetMode="External" /><Relationship Id="rId247" Type="http://schemas.openxmlformats.org/officeDocument/2006/relationships/hyperlink" Target="http://tracks4bikers.com/tracks/show/142364" TargetMode="External" /><Relationship Id="rId248" Type="http://schemas.openxmlformats.org/officeDocument/2006/relationships/hyperlink" Target="http://www.openrunner.com/index.php?id=6423031" TargetMode="External" /><Relationship Id="rId249" Type="http://schemas.openxmlformats.org/officeDocument/2006/relationships/hyperlink" Target="http://www.cicloturismocabanillas.es/perfiles/82.jpg" TargetMode="External" /><Relationship Id="rId250" Type="http://schemas.openxmlformats.org/officeDocument/2006/relationships/hyperlink" Target="http://bikeroutetoaster.com/Course.aspx?course=488764" TargetMode="External" /><Relationship Id="rId251" Type="http://schemas.openxmlformats.org/officeDocument/2006/relationships/hyperlink" Target="http://tracks4bikers.com/tracks/show/133932" TargetMode="External" /><Relationship Id="rId252" Type="http://schemas.openxmlformats.org/officeDocument/2006/relationships/hyperlink" Target="http://www.cicloturismocabanillas.es/perfiles/83.jpg" TargetMode="External" /><Relationship Id="rId253" Type="http://schemas.openxmlformats.org/officeDocument/2006/relationships/hyperlink" Target="http://bikeroutetoaster.com/Course.aspx?course=493972" TargetMode="External" /><Relationship Id="rId254" Type="http://schemas.openxmlformats.org/officeDocument/2006/relationships/hyperlink" Target="http://tracks4bikers.com/beta_tracks/show/202341" TargetMode="External" /><Relationship Id="rId255" Type="http://schemas.openxmlformats.org/officeDocument/2006/relationships/hyperlink" Target="http://www.openrunner.com/index.php?id=6839498" TargetMode="External" /><Relationship Id="rId256" Type="http://schemas.openxmlformats.org/officeDocument/2006/relationships/hyperlink" Target="http://www.cicloturismocabanillas.es/perfiles/84.jpg" TargetMode="External" /><Relationship Id="rId257" Type="http://schemas.openxmlformats.org/officeDocument/2006/relationships/hyperlink" Target="http://tracks4bikers.com/beta_tracks/show/201666" TargetMode="External" /><Relationship Id="rId258" Type="http://schemas.openxmlformats.org/officeDocument/2006/relationships/hyperlink" Target="http://www.cicloturismocabanillas.es/perfiles/85.jpg" TargetMode="External" /><Relationship Id="rId259" Type="http://schemas.openxmlformats.org/officeDocument/2006/relationships/hyperlink" Target="http://tracks4bikers.com/beta_tracks/show/202061" TargetMode="External" /><Relationship Id="rId260" Type="http://schemas.openxmlformats.org/officeDocument/2006/relationships/hyperlink" Target="http://www.cicloturismocabanillas.es/perfiles/86.jpg" TargetMode="External" /><Relationship Id="rId261" Type="http://schemas.openxmlformats.org/officeDocument/2006/relationships/hyperlink" Target="http://www.openrunner.com/index.php?id=6836937" TargetMode="External" /><Relationship Id="rId262" Type="http://schemas.openxmlformats.org/officeDocument/2006/relationships/hyperlink" Target="http://www.cicloturismocabanillas.es/perfiles/87.jpg" TargetMode="External" /><Relationship Id="rId263" Type="http://schemas.openxmlformats.org/officeDocument/2006/relationships/hyperlink" Target="http://tracks4bikers.com/beta_tracks/show/202330" TargetMode="External" /><Relationship Id="rId264" Type="http://schemas.openxmlformats.org/officeDocument/2006/relationships/hyperlink" Target="http://www.openrunner.com/index.php?id=6839322" TargetMode="External" /><Relationship Id="rId265" Type="http://schemas.openxmlformats.org/officeDocument/2006/relationships/hyperlink" Target="http://www.cicloturismocabanillas.es/perfiles/88.jpg" TargetMode="External" /><Relationship Id="rId266" Type="http://schemas.openxmlformats.org/officeDocument/2006/relationships/hyperlink" Target="http://tracks4bikers.com/beta_tracks/show/202045" TargetMode="External" /><Relationship Id="rId267" Type="http://schemas.openxmlformats.org/officeDocument/2006/relationships/hyperlink" Target="http://www.openrunner.com/index.php?id=6839523" TargetMode="External" /><Relationship Id="rId268" Type="http://schemas.openxmlformats.org/officeDocument/2006/relationships/hyperlink" Target="http://www.cicloturismocabanillas.es/perfiles/89.jpg" TargetMode="External" /><Relationship Id="rId269" Type="http://schemas.openxmlformats.org/officeDocument/2006/relationships/hyperlink" Target="http://tracks4bikers.com/beta_tracks/show/201338" TargetMode="External" /><Relationship Id="rId270" Type="http://schemas.openxmlformats.org/officeDocument/2006/relationships/hyperlink" Target="http://www.openrunner.com/index.php?id=6839391" TargetMode="External" /><Relationship Id="rId271" Type="http://schemas.openxmlformats.org/officeDocument/2006/relationships/hyperlink" Target="http://www.cicloturismocabanillas.es/perfiles/90.jpg" TargetMode="External" /><Relationship Id="rId272" Type="http://schemas.openxmlformats.org/officeDocument/2006/relationships/hyperlink" Target="http://tracks4bikers.com/beta_tracks/show/202013" TargetMode="External" /><Relationship Id="rId273" Type="http://schemas.openxmlformats.org/officeDocument/2006/relationships/hyperlink" Target="http://www.openrunner.com/index.php?id=6422886" TargetMode="External" /><Relationship Id="rId274" Type="http://schemas.openxmlformats.org/officeDocument/2006/relationships/hyperlink" Target="http://www.cicloturismocabanillas.es/perfiles/91.jpg" TargetMode="External" /><Relationship Id="rId275" Type="http://schemas.openxmlformats.org/officeDocument/2006/relationships/hyperlink" Target="http://www.openrunner.com/index.php?id=6839426" TargetMode="External" /><Relationship Id="rId276" Type="http://schemas.openxmlformats.org/officeDocument/2006/relationships/hyperlink" Target="http://www.cicloturismocabanillas.es/perfiles/91B.jpg" TargetMode="External" /><Relationship Id="rId277" Type="http://schemas.openxmlformats.org/officeDocument/2006/relationships/hyperlink" Target="http://tracks4bikers.com/beta_tracks/show/220160" TargetMode="External" /><Relationship Id="rId278" Type="http://schemas.openxmlformats.org/officeDocument/2006/relationships/hyperlink" Target="http://www.openrunner.com/index.php?id=6839472" TargetMode="External" /><Relationship Id="rId279" Type="http://schemas.openxmlformats.org/officeDocument/2006/relationships/hyperlink" Target="http://www.cicloturismocabanillas.es/perfiles/92.jpg" TargetMode="External" /><Relationship Id="rId280" Type="http://schemas.openxmlformats.org/officeDocument/2006/relationships/hyperlink" Target="http://tracks4bikers.com/beta_tracks/show/220162" TargetMode="External" /><Relationship Id="rId281" Type="http://schemas.openxmlformats.org/officeDocument/2006/relationships/hyperlink" Target="http://www.cicloturismocabanillas.es/perfiles/93.jpg" TargetMode="External" /><Relationship Id="rId282" Type="http://schemas.openxmlformats.org/officeDocument/2006/relationships/hyperlink" Target="http://tracks4bikers.com/beta_tracks/show/220130" TargetMode="External" /><Relationship Id="rId283" Type="http://schemas.openxmlformats.org/officeDocument/2006/relationships/hyperlink" Target="http://www.cicloturismocabanillas.es/perfiles/94.jpg" TargetMode="External" /><Relationship Id="rId284" Type="http://schemas.openxmlformats.org/officeDocument/2006/relationships/hyperlink" Target="http://tracks4bikers.com/beta_tracks/show/236974" TargetMode="External" /><Relationship Id="rId285" Type="http://schemas.openxmlformats.org/officeDocument/2006/relationships/hyperlink" Target="http://www.openrunner.com/index.php?id=6418467" TargetMode="External" /><Relationship Id="rId286" Type="http://schemas.openxmlformats.org/officeDocument/2006/relationships/hyperlink" Target="http://www.cicloturismocabanillas.es/perfiles/95.jpg" TargetMode="External" /><Relationship Id="rId287" Type="http://schemas.openxmlformats.org/officeDocument/2006/relationships/hyperlink" Target="http://tracks4bikers.com/beta_tracks/show/236975" TargetMode="External" /><Relationship Id="rId288" Type="http://schemas.openxmlformats.org/officeDocument/2006/relationships/hyperlink" Target="http://www.openrunner.com/index.php?id=6422964" TargetMode="External" /><Relationship Id="rId289" Type="http://schemas.openxmlformats.org/officeDocument/2006/relationships/hyperlink" Target="http://www.cicloturismocabanillas.es/perfiles/96.jpg" TargetMode="External" /><Relationship Id="rId290" Type="http://schemas.openxmlformats.org/officeDocument/2006/relationships/hyperlink" Target="http://tracks4bikers.com/beta_tracks/show/236976" TargetMode="External" /><Relationship Id="rId291" Type="http://schemas.openxmlformats.org/officeDocument/2006/relationships/hyperlink" Target="http://www.cicloturismocabanillas.es/perfiles/97.jpg" TargetMode="External" /><Relationship Id="rId292" Type="http://schemas.openxmlformats.org/officeDocument/2006/relationships/hyperlink" Target="http://tracks4bikers.com/beta_tracks/show/236977" TargetMode="External" /><Relationship Id="rId293" Type="http://schemas.openxmlformats.org/officeDocument/2006/relationships/hyperlink" Target="http://www.openrunner.com/index.php?id=6418358" TargetMode="External" /><Relationship Id="rId294" Type="http://schemas.openxmlformats.org/officeDocument/2006/relationships/hyperlink" Target="http://www.cicloturismocabanillas.es/perfiles/98.jpg" TargetMode="External" /><Relationship Id="rId295" Type="http://schemas.openxmlformats.org/officeDocument/2006/relationships/hyperlink" Target="https://es.wikiloc.com/wikiloc/spatialArtifacts.do?event=setCurrentSpatialArtifact&amp;id=43267456" TargetMode="External" /><Relationship Id="rId296" Type="http://schemas.openxmlformats.org/officeDocument/2006/relationships/hyperlink" Target="http://www.cicloturismocabanillas.es/perfiles/99.jpg" TargetMode="External" /><Relationship Id="rId297" Type="http://schemas.openxmlformats.org/officeDocument/2006/relationships/hyperlink" Target="https://es.wikiloc.com/wikiloc/spatialArtifacts.do?event=setCurrentSpatialArtifact&amp;id=43296764" TargetMode="External" /><Relationship Id="rId298" Type="http://schemas.openxmlformats.org/officeDocument/2006/relationships/hyperlink" Target="http://www.cicloturismocabanillas.es/perfiles/100.jpg" TargetMode="External" /><Relationship Id="rId299" Type="http://schemas.openxmlformats.org/officeDocument/2006/relationships/hyperlink" Target="https://es.wikiloc.com/wikiloc/spatialArtifacts.do?event=setCurrentSpatialArtifact&amp;id=43297784" TargetMode="External" /><Relationship Id="rId300" Type="http://schemas.openxmlformats.org/officeDocument/2006/relationships/hyperlink" Target="http://www.cicloturismocabanillas.es/perfiles/101.jpg" TargetMode="External" /><Relationship Id="rId301" Type="http://schemas.openxmlformats.org/officeDocument/2006/relationships/hyperlink" Target="https://es.wikiloc.com/wikiloc/spatialArtifacts.do?event=setCurrentSpatialArtifact&amp;id=43321282" TargetMode="External" /><Relationship Id="rId302" Type="http://schemas.openxmlformats.org/officeDocument/2006/relationships/hyperlink" Target="http://www.cicloturismocabanillas.es/perfiles/102.jpg" TargetMode="External" /><Relationship Id="rId303" Type="http://schemas.openxmlformats.org/officeDocument/2006/relationships/hyperlink" Target="http://tracks4bikers.com/beta_tracks/show/132417" TargetMode="External" /><Relationship Id="rId304" Type="http://schemas.openxmlformats.org/officeDocument/2006/relationships/hyperlink" Target="http://www.cicloturismocabanillas.es/perfiles/200.jpg" TargetMode="External" /><Relationship Id="rId305" Type="http://schemas.openxmlformats.org/officeDocument/2006/relationships/hyperlink" Target="http://bikeroutetoaster.com/Course.aspx?course=488791" TargetMode="External" /><Relationship Id="rId306" Type="http://schemas.openxmlformats.org/officeDocument/2006/relationships/hyperlink" Target="http://bikeroutetoaster.com/Course.aspx?course=525532" TargetMode="External" /><Relationship Id="rId307" Type="http://schemas.openxmlformats.org/officeDocument/2006/relationships/hyperlink" Target="http://bikeroutetoaster.com/Course.aspx?course=525536" TargetMode="External" /><Relationship Id="rId308" Type="http://schemas.openxmlformats.org/officeDocument/2006/relationships/hyperlink" Target="http://bikeroutetoaster.com/Course.aspx?course=498468" TargetMode="External" /><Relationship Id="rId309" Type="http://schemas.openxmlformats.org/officeDocument/2006/relationships/hyperlink" Target="http://tracks4bikers.com/beta_tracks/show/232517" TargetMode="External" /><Relationship Id="rId310" Type="http://schemas.openxmlformats.org/officeDocument/2006/relationships/hyperlink" Target="http://www.openrunner.com/index.php?id=6422383" TargetMode="External" /><Relationship Id="rId311" Type="http://schemas.openxmlformats.org/officeDocument/2006/relationships/hyperlink" Target="http://www.cicloturismocabanillas.es/perfiles/204.jpg" TargetMode="External" /><Relationship Id="rId312" Type="http://schemas.openxmlformats.org/officeDocument/2006/relationships/hyperlink" Target="http://tracks4bikers.com/beta_tracks/show/232519" TargetMode="External" /><Relationship Id="rId313" Type="http://schemas.openxmlformats.org/officeDocument/2006/relationships/hyperlink" Target="http://tracks4bikers.com/beta_tracks/show/232646" TargetMode="External" /><Relationship Id="rId314" Type="http://schemas.openxmlformats.org/officeDocument/2006/relationships/hyperlink" Target="http://www.cicloturismocabanillas.es/perfiles/206.jpg" TargetMode="External" /><Relationship Id="rId315" Type="http://schemas.openxmlformats.org/officeDocument/2006/relationships/hyperlink" Target="http://maps.google.es/maps/ms?doflg=ptk&amp;ie=UTF8&amp;msa=0&amp;msid=116876127743018252392.000481fa732721090a4df&amp;ll=40.774822,-3.282166&amp;spn=0.407668,0.617294&amp;z=11" TargetMode="External" /><Relationship Id="rId316" Type="http://schemas.openxmlformats.org/officeDocument/2006/relationships/hyperlink" Target="http://lh4.ggpht.com/_vBmCrDNsVY0/S6CJX_Fwz5I/AAAAAAAAAk4/ZK--HrQQtRg/Perfil%2036%20-%20Puebla-Jarama.JPG" TargetMode="External" /><Relationship Id="rId317" Type="http://schemas.openxmlformats.org/officeDocument/2006/relationships/hyperlink" Target="http://maps.google.es/maps/ms?ie=UTF8&amp;hq=&amp;hnear=Cabanillas+del+Campo,+Guadalajara,+Castilla-La+Mancha&amp;msa=0&amp;msid=116876127743018252392.000483864cce6c6280ef4&amp;ll=40.839269,-3.205948&amp;spn=0.422856,0.891953&amp;z=11" TargetMode="External" /><Relationship Id="rId318" Type="http://schemas.openxmlformats.org/officeDocument/2006/relationships/hyperlink" Target="http://lh6.ggpht.com/_vBmCrDNsVY0/S7nCamNGCYI/AAAAAAAAAyg/OnmjFG3HK_o/Ruta%2038%20-%20Cogolludo-El%20Vado.jpg" TargetMode="External" /><Relationship Id="rId319" Type="http://schemas.openxmlformats.org/officeDocument/2006/relationships/hyperlink" Target="http://tracks4bikers.com/tracks/show/74472" TargetMode="External" /><Relationship Id="rId320" Type="http://schemas.openxmlformats.org/officeDocument/2006/relationships/hyperlink" Target="https://lh5.googleusercontent.com/-F7chy9_jCu8/TsGe6y6EplI/AAAAAAAACI0/IMIK-zlgmwU/s1098/18.jpg" TargetMode="External" /><Relationship Id="rId321" Type="http://schemas.openxmlformats.org/officeDocument/2006/relationships/hyperlink" Target="http://maps.google.es/maps/ms?doflg=ptk&amp;ie=UTF8&amp;hl=es&amp;msa=0&amp;ll=40.658764,-3.199768&amp;spn=0.203669,0.308647&amp;z=12&amp;msid=207344747887737691911.00049863a2ba483468a67" TargetMode="External" /><Relationship Id="rId322" Type="http://schemas.openxmlformats.org/officeDocument/2006/relationships/hyperlink" Target="https://lh5.googleusercontent.com/-OWoYt0LlsdY/T6BhYDCNpuI/AAAAAAAAAC0/zY0JsO6oIIY/s1077/55.jpg" TargetMode="External" /><Relationship Id="rId323" Type="http://schemas.openxmlformats.org/officeDocument/2006/relationships/hyperlink" Target="http://tracks4bikers.com/tracks/show/74419" TargetMode="External" /><Relationship Id="rId324" Type="http://schemas.openxmlformats.org/officeDocument/2006/relationships/hyperlink" Target="https://lh5.googleusercontent.com/-Dvf66I2z6us/TsGe8Gv7-DI/AAAAAAAACJI/CqMwTzAZbk8/s1001/10.jpg" TargetMode="External" /><Relationship Id="rId325" Type="http://schemas.openxmlformats.org/officeDocument/2006/relationships/hyperlink" Target="http://maps.google.com/maps/ms?hl=es&amp;doflg=ptk&amp;ie=UTF8&amp;msa=0&amp;ll=40.868872,-3.819809&amp;spn=0.20017,0.445976&amp;z=12&amp;msid=116876127743018252392.000483ff58736255e1302" TargetMode="External" /><Relationship Id="rId326" Type="http://schemas.openxmlformats.org/officeDocument/2006/relationships/hyperlink" Target="http://lh3.ggpht.com/_vBmCrDNsVY0/S8JnvzvlgqI/AAAAAAAAAzs/znXjaBVtvDA/Ruta%2041%20-%20Lozoya-Morcuera-Cotos.JPG" TargetMode="External" /><Relationship Id="rId327" Type="http://schemas.openxmlformats.org/officeDocument/2006/relationships/hyperlink" Target="http://maps.google.es/maps/ms?ie=UTF8&amp;hq=&amp;hnear=Cabanillas+del+Campo,+Guadalajara,+Castilla-La+Mancha&amp;msa=0&amp;msid=116876127743018252392.000483866a552e3befd7d&amp;ll=40.75766,-2.993774&amp;spn=0.423376,0.891953&amp;z=11" TargetMode="External" /><Relationship Id="rId328" Type="http://schemas.openxmlformats.org/officeDocument/2006/relationships/hyperlink" Target="http://lh6.ggpht.com/_vBmCrDNsVY0/S7nCbK4smlI/AAAAAAAAAyk/2qytwlnVve0/Ruta%2039%20-%20Valdeavellano-103-Muduex.jpg" TargetMode="External" /><Relationship Id="rId329" Type="http://schemas.openxmlformats.org/officeDocument/2006/relationships/hyperlink" Target="http://maps.google.es/maps/ms?ie=UTF8&amp;hq=&amp;hnear=Cabanillas+del+Campo,+Guadalajara,+Castilla-La+Mancha&amp;msa=0&amp;msid=116876127743018252392.000483867cb1d60ee63a2&amp;ll=40.803415,-2.813873&amp;spn=0.423085,0.891953&amp;z=11" TargetMode="External" /><Relationship Id="rId330" Type="http://schemas.openxmlformats.org/officeDocument/2006/relationships/hyperlink" Target="http://lh3.ggpht.com/_vBmCrDNsVY0/S7nCcWqs2KI/AAAAAAAAAyo/5w4AVcXZokk/Ruta%2040%20-%20103-Muduex.jpg" TargetMode="External" /><Relationship Id="rId331" Type="http://schemas.openxmlformats.org/officeDocument/2006/relationships/hyperlink" Target="http://tracks4bikers.com/tracks/show/73841" TargetMode="External" /><Relationship Id="rId332" Type="http://schemas.openxmlformats.org/officeDocument/2006/relationships/hyperlink" Target="https://lh4.googleusercontent.com/-uYLcw3BNiYI/TrcLQJN4-rI/AAAAAAAACHU/TV7waVg2-IA/s1080/51.jpg" TargetMode="External" /><Relationship Id="rId333" Type="http://schemas.openxmlformats.org/officeDocument/2006/relationships/hyperlink" Target="http://bikeroutetoaster.com/Course.aspx?course=193555" TargetMode="External" /><Relationship Id="rId334" Type="http://schemas.openxmlformats.org/officeDocument/2006/relationships/hyperlink" Target="http://maps.google.es/maps/ms?ie=UTF8&amp;hl=es&amp;msa=0&amp;msid=207344747887737691911.00049766c53ec339a902c&amp;ll=41.05036,-3.083038&amp;spn=0.817115,1.711121&amp;z=10" TargetMode="External" /><Relationship Id="rId335" Type="http://schemas.openxmlformats.org/officeDocument/2006/relationships/hyperlink" Target="https://lh6.googleusercontent.com/-WtA6p-CwVGY/T6BhYFTqSNI/AAAAAAAAAC0/m3eC7pXbIiQ/s999/48.jpg" TargetMode="External" /><Relationship Id="rId336" Type="http://schemas.openxmlformats.org/officeDocument/2006/relationships/hyperlink" Target="http://tracks4bikers.com/tracks/show/148718" TargetMode="External" /><Relationship Id="rId337" Type="http://schemas.openxmlformats.org/officeDocument/2006/relationships/hyperlink" Target="https://lh6.googleusercontent.com/-aStVU1_IFyo/UePbGdNEhDI/AAAAAAAAAYA/RFYQufoEgtU/w886-h435-no/52B.jpg" TargetMode="External" /><Relationship Id="rId338" Type="http://schemas.openxmlformats.org/officeDocument/2006/relationships/hyperlink" Target="http://bikeroutetoaster.com/Course.aspx?course=575814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maps/d/viewer?ll=40.664494,-3.165092&amp;ie=UTF8&amp;msa=0&amp;doflg=ptk&amp;spn=0.210943,0.445976&amp;z=12&amp;mid=z4cFWMeXllfw.kQOdyy39sHlU" TargetMode="External" /><Relationship Id="rId2" Type="http://schemas.openxmlformats.org/officeDocument/2006/relationships/hyperlink" Target="http://www.openrunner.com/index.php?id=6660118" TargetMode="External" /><Relationship Id="rId3" Type="http://schemas.openxmlformats.org/officeDocument/2006/relationships/hyperlink" Target="http://www.cicloturismocabanillas.es/perfiles/45.jpg" TargetMode="External" /><Relationship Id="rId4" Type="http://schemas.openxmlformats.org/officeDocument/2006/relationships/hyperlink" Target="http://tracks4bikers.com/beta_tracks/show/202015" TargetMode="External" /><Relationship Id="rId5" Type="http://schemas.openxmlformats.org/officeDocument/2006/relationships/hyperlink" Target="http://www.openrunner.com/index.php?id=6421554" TargetMode="External" /><Relationship Id="rId6" Type="http://schemas.openxmlformats.org/officeDocument/2006/relationships/hyperlink" Target="http://www.cicloturismocabanillas.es/perfiles/75.jpg" TargetMode="External" /><Relationship Id="rId7" Type="http://schemas.openxmlformats.org/officeDocument/2006/relationships/hyperlink" Target="http://maps.google.es/maps/ms?ie=UTF8&amp;hq=&amp;hnear=Cabanillas+del+Campo,+Guadalajara,+Castilla-La+Mancha,+Espa&#241;a&amp;msa=0&amp;msid=116876127743018252392.000480103df6ad60e6447&amp;z=12" TargetMode="External" /><Relationship Id="rId8" Type="http://schemas.openxmlformats.org/officeDocument/2006/relationships/hyperlink" Target="http://www.openrunner.com/index.php?id=6837960" TargetMode="External" /><Relationship Id="rId9" Type="http://schemas.openxmlformats.org/officeDocument/2006/relationships/hyperlink" Target="http://www.cicloturismocabanillas.es/perfiles/32.jpg" TargetMode="External" /><Relationship Id="rId10" Type="http://schemas.openxmlformats.org/officeDocument/2006/relationships/hyperlink" Target="http://www.openrunner.com/index.php?id=6839507" TargetMode="External" /><Relationship Id="rId11" Type="http://schemas.openxmlformats.org/officeDocument/2006/relationships/hyperlink" Target="http://www.cicloturismocabanillas.es/perfiles/68B.jpg" TargetMode="External" /><Relationship Id="rId12" Type="http://schemas.openxmlformats.org/officeDocument/2006/relationships/hyperlink" Target="https://es.wikiloc.com/wikiloc/spatialArtifacts.do?event=setCurrentSpatialArtifact&amp;id=43297784" TargetMode="External" /><Relationship Id="rId13" Type="http://schemas.openxmlformats.org/officeDocument/2006/relationships/hyperlink" Target="http://www.cicloturismocabanillas.es/perfiles/101.jpg" TargetMode="External" /><Relationship Id="rId14" Type="http://schemas.openxmlformats.org/officeDocument/2006/relationships/hyperlink" Target="https://www.google.com/maps/d/viewer?mid=z4cFWMeXllfw.kTpSYbyYXJ7M&amp;ie=UTF8&amp;hq&amp;hnear=Cabanillas+del+Campo,+Guadalajara,+Castilla-La+Mancha,+Espa&#241;a&amp;msa=0&amp;z=12" TargetMode="External" /><Relationship Id="rId15" Type="http://schemas.openxmlformats.org/officeDocument/2006/relationships/hyperlink" Target="http://www.openrunner.com/index.php?id=6660151" TargetMode="External" /><Relationship Id="rId16" Type="http://schemas.openxmlformats.org/officeDocument/2006/relationships/hyperlink" Target="http://www.cicloturismocabanillas.es/perfiles/08.jpg" TargetMode="External" /><Relationship Id="rId17" Type="http://schemas.openxmlformats.org/officeDocument/2006/relationships/hyperlink" Target="http://tracks4bikers.com/beta_tracks/show/220160" TargetMode="External" /><Relationship Id="rId18" Type="http://schemas.openxmlformats.org/officeDocument/2006/relationships/hyperlink" Target="http://www.openrunner.com/index.php?id=6839472" TargetMode="External" /><Relationship Id="rId19" Type="http://schemas.openxmlformats.org/officeDocument/2006/relationships/hyperlink" Target="http://www.cicloturismocabanillas.es/perfiles/92.jpg" TargetMode="External" /><Relationship Id="rId20" Type="http://schemas.openxmlformats.org/officeDocument/2006/relationships/hyperlink" Target="http://www.openrunner.com/index.php?id=6837879" TargetMode="External" /><Relationship Id="rId21" Type="http://schemas.openxmlformats.org/officeDocument/2006/relationships/hyperlink" Target="http://www.cicloturismocabanillas.es/perfiles/09.jpg" TargetMode="External" /><Relationship Id="rId22" Type="http://schemas.openxmlformats.org/officeDocument/2006/relationships/hyperlink" Target="http://tracks4bikers.com/tracks/show/126315" TargetMode="External" /><Relationship Id="rId23" Type="http://schemas.openxmlformats.org/officeDocument/2006/relationships/hyperlink" Target="http://www.cicloturismocabanillas.es/perfiles/68.jpg" TargetMode="External" /><Relationship Id="rId24" Type="http://schemas.openxmlformats.org/officeDocument/2006/relationships/hyperlink" Target="http://www.openrunner.com/index.php?id=6423010" TargetMode="External" /><Relationship Id="rId25" Type="http://schemas.openxmlformats.org/officeDocument/2006/relationships/hyperlink" Target="http://www.cicloturismocabanillas.es/perfiles/30.jpg" TargetMode="External" /><Relationship Id="rId26" Type="http://schemas.openxmlformats.org/officeDocument/2006/relationships/hyperlink" Target="http://tracks4bikers.com/beta_tracks/show/202015" TargetMode="External" /><Relationship Id="rId27" Type="http://schemas.openxmlformats.org/officeDocument/2006/relationships/hyperlink" Target="http://www.openrunner.com/index.php?id=6421554" TargetMode="External" /><Relationship Id="rId28" Type="http://schemas.openxmlformats.org/officeDocument/2006/relationships/hyperlink" Target="http://www.cicloturismocabanillas.es/perfiles/75.jpg" TargetMode="External" /><Relationship Id="rId29" Type="http://schemas.openxmlformats.org/officeDocument/2006/relationships/hyperlink" Target="http://www.openrunner.com/index.php?id=6837865" TargetMode="External" /><Relationship Id="rId30" Type="http://schemas.openxmlformats.org/officeDocument/2006/relationships/hyperlink" Target="http://www.cicloturismocabanillas.es/perfiles/01.jpg" TargetMode="External" /><Relationship Id="rId31" Type="http://schemas.openxmlformats.org/officeDocument/2006/relationships/hyperlink" Target="https://es.wikiloc.com/wikiloc/spatialArtifacts.do?event=setCurrentSpatialArtifact&amp;id=43297784" TargetMode="External" /><Relationship Id="rId32" Type="http://schemas.openxmlformats.org/officeDocument/2006/relationships/hyperlink" Target="http://www.cicloturismocabanillas.es/perfiles/101.jpg" TargetMode="External" /><Relationship Id="rId33" Type="http://schemas.openxmlformats.org/officeDocument/2006/relationships/hyperlink" Target="http://www.openrunner.com/index.php?id=6836779" TargetMode="External" /><Relationship Id="rId34" Type="http://schemas.openxmlformats.org/officeDocument/2006/relationships/hyperlink" Target="http://www.cicloturismocabanillas.es/perfiles/36.jpg" TargetMode="External" /><Relationship Id="rId35" Type="http://schemas.openxmlformats.org/officeDocument/2006/relationships/hyperlink" Target="http://tracks4bikers.com/tracks/show/126318" TargetMode="External" /><Relationship Id="rId36" Type="http://schemas.openxmlformats.org/officeDocument/2006/relationships/hyperlink" Target="http://www.openrunner.com/index.php?id=6838010" TargetMode="External" /><Relationship Id="rId37" Type="http://schemas.openxmlformats.org/officeDocument/2006/relationships/hyperlink" Target="http://www.cicloturismocabanillas.es/perfiles/47.jpg" TargetMode="External" /><Relationship Id="rId38" Type="http://schemas.openxmlformats.org/officeDocument/2006/relationships/hyperlink" Target="http://tracks4bikers.com/beta_tracks/show/202297" TargetMode="External" /><Relationship Id="rId39" Type="http://schemas.openxmlformats.org/officeDocument/2006/relationships/hyperlink" Target="http://www.openrunner.com/index.php?id=6839306" TargetMode="External" /><Relationship Id="rId40" Type="http://schemas.openxmlformats.org/officeDocument/2006/relationships/hyperlink" Target="http://www.cicloturismocabanillas.es/perfiles/77.jpg" TargetMode="External" /><Relationship Id="rId41" Type="http://schemas.openxmlformats.org/officeDocument/2006/relationships/hyperlink" Target="http://www.openrunner.com/index.php?id=6837879" TargetMode="External" /><Relationship Id="rId42" Type="http://schemas.openxmlformats.org/officeDocument/2006/relationships/hyperlink" Target="http://www.cicloturismocabanillas.es/perfiles/09.jpg" TargetMode="External" /><Relationship Id="rId43" Type="http://schemas.openxmlformats.org/officeDocument/2006/relationships/hyperlink" Target="https://www.google.com/maps/d/viewer?mid=z4cFWMeXllfw.kylP71Wi-3QQ&amp;ie=UTF8&amp;hl=es&amp;msa=0&amp;ll=40.825241,-3.25058&amp;spn=0.400602,0.891953&amp;z=11&amp;iwloc=00047f9867c9eabfc922c" TargetMode="External" /><Relationship Id="rId44" Type="http://schemas.openxmlformats.org/officeDocument/2006/relationships/hyperlink" Target="http://www.openrunner.com/index.php?id=6837857" TargetMode="External" /><Relationship Id="rId45" Type="http://schemas.openxmlformats.org/officeDocument/2006/relationships/hyperlink" Target="http://www.cicloturismocabanillas.es/perfiles/14.jpg" TargetMode="External" /><Relationship Id="rId46" Type="http://schemas.openxmlformats.org/officeDocument/2006/relationships/hyperlink" Target="http://www.openrunner.com/index.php?id=6423010" TargetMode="External" /><Relationship Id="rId47" Type="http://schemas.openxmlformats.org/officeDocument/2006/relationships/hyperlink" Target="http://www.cicloturismocabanillas.es/perfiles/30.jpg" TargetMode="External" /><Relationship Id="rId48" Type="http://schemas.openxmlformats.org/officeDocument/2006/relationships/hyperlink" Target="http://tracks4bikers.com/tracks/show/147775" TargetMode="External" /><Relationship Id="rId49" Type="http://schemas.openxmlformats.org/officeDocument/2006/relationships/hyperlink" Target="http://www.openrunner.com/index.php?id=6837975" TargetMode="External" /><Relationship Id="rId50" Type="http://schemas.openxmlformats.org/officeDocument/2006/relationships/hyperlink" Target="http://www.cicloturismocabanillas.es/perfiles/33.jpg" TargetMode="External" /><Relationship Id="rId51" Type="http://schemas.openxmlformats.org/officeDocument/2006/relationships/hyperlink" Target="http://tracks4bikers.com/beta_tracks/show/237195" TargetMode="External" /><Relationship Id="rId52" Type="http://schemas.openxmlformats.org/officeDocument/2006/relationships/hyperlink" Target="http://www.openrunner.com/index.php?id=6660045" TargetMode="External" /><Relationship Id="rId53" Type="http://schemas.openxmlformats.org/officeDocument/2006/relationships/hyperlink" Target="http://www.cicloturismocabanillas.es/perfiles/39.jpg" TargetMode="External" /><Relationship Id="rId54" Type="http://schemas.openxmlformats.org/officeDocument/2006/relationships/hyperlink" Target="https://goo.gl/maps/Wjv163FVrsr" TargetMode="External" /><Relationship Id="rId55" Type="http://schemas.openxmlformats.org/officeDocument/2006/relationships/hyperlink" Target="http://www.openrunner.com/index.php?id=8173710" TargetMode="External" /><Relationship Id="rId56" Type="http://schemas.openxmlformats.org/officeDocument/2006/relationships/hyperlink" Target="http://www.cicloturismocabanillas.es/perfiles/51.jpg" TargetMode="External" /><Relationship Id="rId57" Type="http://schemas.openxmlformats.org/officeDocument/2006/relationships/hyperlink" Target="http://tracks4bikers.com/tracks/show/126317" TargetMode="External" /><Relationship Id="rId58" Type="http://schemas.openxmlformats.org/officeDocument/2006/relationships/hyperlink" Target="http://www.openrunner.com/index.php?id=6838098" TargetMode="External" /><Relationship Id="rId59" Type="http://schemas.openxmlformats.org/officeDocument/2006/relationships/hyperlink" Target="http://www.cicloturismocabanillas.es/perfiles/71.jpg" TargetMode="External" /><Relationship Id="rId60" Type="http://schemas.openxmlformats.org/officeDocument/2006/relationships/hyperlink" Target="http://maps.google.es/maps/ms?ie=UTF8&amp;hq=&amp;hnear=Cabanillas+del+Campo,+Guadalajara,+Castilla-La+Mancha,+Espa&#241;a&amp;hl=es&amp;msa=0&amp;z=11&amp;msid=116876127743018252392.00048f2e6472522d93d24" TargetMode="External" /><Relationship Id="rId61" Type="http://schemas.openxmlformats.org/officeDocument/2006/relationships/hyperlink" Target="http://www.cicloturismocabanillas.es/perfiles/43.jpg" TargetMode="External" /><Relationship Id="rId62" Type="http://schemas.openxmlformats.org/officeDocument/2006/relationships/hyperlink" Target="http://maps.google.com/maps/ms?ie=UTF8&amp;hl=es&amp;msa=0&amp;msid=116876127743018252392.00047f5c1b665315584af&amp;z=12" TargetMode="External" /><Relationship Id="rId63" Type="http://schemas.openxmlformats.org/officeDocument/2006/relationships/hyperlink" Target="http://www.cicloturismocabanillas.es/perfiles/07.jpg" TargetMode="External" /><Relationship Id="rId64" Type="http://schemas.openxmlformats.org/officeDocument/2006/relationships/hyperlink" Target="http://www.cicloturismocabanillas.es/perfiles/11.jpg" TargetMode="External" /><Relationship Id="rId65" Type="http://schemas.openxmlformats.org/officeDocument/2006/relationships/hyperlink" Target="http://www.openrunner.com/index.php?id=6418467" TargetMode="External" /><Relationship Id="rId66" Type="http://schemas.openxmlformats.org/officeDocument/2006/relationships/hyperlink" Target="http://www.cicloturismocabanillas.es/perfiles/95.jpg" TargetMode="External" /><Relationship Id="rId67" Type="http://schemas.openxmlformats.org/officeDocument/2006/relationships/hyperlink" Target="http://tracks4bikers.com/beta_tracks/show/212972" TargetMode="External" /><Relationship Id="rId68" Type="http://schemas.openxmlformats.org/officeDocument/2006/relationships/hyperlink" Target="http://www.openrunner.com/index.php?id=6423068" TargetMode="External" /><Relationship Id="rId69" Type="http://schemas.openxmlformats.org/officeDocument/2006/relationships/hyperlink" Target="http://www.cicloturismocabanillas.es/perfiles/05.jpg" TargetMode="External" /><Relationship Id="rId70" Type="http://schemas.openxmlformats.org/officeDocument/2006/relationships/hyperlink" Target="http://www.openrunner.com/index.php?id=6837869" TargetMode="External" /><Relationship Id="rId71" Type="http://schemas.openxmlformats.org/officeDocument/2006/relationships/hyperlink" Target="http://www.cicloturismocabanillas.es/perfiles/03.jpg" TargetMode="External" /><Relationship Id="rId72" Type="http://schemas.openxmlformats.org/officeDocument/2006/relationships/hyperlink" Target="http://tracks4bikers.com/beta_tracks/show/237195" TargetMode="External" /><Relationship Id="rId73" Type="http://schemas.openxmlformats.org/officeDocument/2006/relationships/hyperlink" Target="http://www.openrunner.com/index.php?id=6660045" TargetMode="External" /><Relationship Id="rId74" Type="http://schemas.openxmlformats.org/officeDocument/2006/relationships/hyperlink" Target="http://www.cicloturismocabanillas.es/perfiles/39.jpg" TargetMode="External" /><Relationship Id="rId75" Type="http://schemas.openxmlformats.org/officeDocument/2006/relationships/hyperlink" Target="http://tracks4bikers.com/beta_tracks/show/152748" TargetMode="External" /><Relationship Id="rId76" Type="http://schemas.openxmlformats.org/officeDocument/2006/relationships/hyperlink" Target="http://www.openrunner.com/index.php?id=6421582" TargetMode="External" /><Relationship Id="rId77" Type="http://schemas.openxmlformats.org/officeDocument/2006/relationships/hyperlink" Target="http://www.cicloturismocabanillas.es/perfiles/12.jpg" TargetMode="External" /><Relationship Id="rId78" Type="http://schemas.openxmlformats.org/officeDocument/2006/relationships/hyperlink" Target="http://www.openrunner.com/index.php?id=6423010" TargetMode="External" /><Relationship Id="rId79" Type="http://schemas.openxmlformats.org/officeDocument/2006/relationships/hyperlink" Target="http://www.cicloturismocabanillas.es/perfiles/30.jpg" TargetMode="External" /><Relationship Id="rId80" Type="http://schemas.openxmlformats.org/officeDocument/2006/relationships/hyperlink" Target="http://www.openrunner.com/index.php?id=6837879" TargetMode="External" /><Relationship Id="rId81" Type="http://schemas.openxmlformats.org/officeDocument/2006/relationships/hyperlink" Target="http://www.cicloturismocabanillas.es/perfiles/09.jpg" TargetMode="External" /><Relationship Id="rId82" Type="http://schemas.openxmlformats.org/officeDocument/2006/relationships/hyperlink" Target="https://www.google.com/maps/d/viewer?mid=z4cFWMeXllfw.kE4X3dav3QQk&amp;ie=UTF8&amp;hl=es&amp;msa=0&amp;ll=40.679076,-3.059692&amp;spn=0.317647,0.571976&amp;z=11" TargetMode="External" /><Relationship Id="rId83" Type="http://schemas.openxmlformats.org/officeDocument/2006/relationships/hyperlink" Target="http://www.openrunner.com/index.php?id=6837899" TargetMode="External" /><Relationship Id="rId84" Type="http://schemas.openxmlformats.org/officeDocument/2006/relationships/hyperlink" Target="http://www.cicloturismocabanillas.es/perfiles/19.jpg" TargetMode="External" /><Relationship Id="rId85" Type="http://schemas.openxmlformats.org/officeDocument/2006/relationships/hyperlink" Target="https://www.google.com/url?q=http://www.openrunner.com/index.php?id%3D6836818&amp;sa=D&amp;source=editors&amp;ust=1639930343771000&amp;usg=AOvVaw2NwOotrYVFccNABAdjUEyJ" TargetMode="External" /><Relationship Id="rId86" Type="http://schemas.openxmlformats.org/officeDocument/2006/relationships/hyperlink" Target="http://www.cicloturismocabanillas.es/perfiles/18.jpg" TargetMode="External" /><Relationship Id="rId87" Type="http://schemas.openxmlformats.org/officeDocument/2006/relationships/hyperlink" Target="http://www.openrunner.com/index.php?id=6836779" TargetMode="External" /><Relationship Id="rId88" Type="http://schemas.openxmlformats.org/officeDocument/2006/relationships/hyperlink" Target="http://www.cicloturismocabanillas.es/perfiles/36.jpg" TargetMode="External" /><Relationship Id="rId89" Type="http://schemas.openxmlformats.org/officeDocument/2006/relationships/hyperlink" Target="http://tracks4bikers.com/beta_tracks/show/202334" TargetMode="External" /><Relationship Id="rId90" Type="http://schemas.openxmlformats.org/officeDocument/2006/relationships/hyperlink" Target="http://www.openrunner.com/index.php?id=6838092" TargetMode="External" /><Relationship Id="rId91" Type="http://schemas.openxmlformats.org/officeDocument/2006/relationships/hyperlink" Target="http://www.cicloturismocabanillas.es/perfiles/76.jpg" TargetMode="External" /><Relationship Id="rId92" Type="http://schemas.openxmlformats.org/officeDocument/2006/relationships/hyperlink" Target="http://tracks4bikers.com/beta_tracks/show/152748" TargetMode="External" /><Relationship Id="rId93" Type="http://schemas.openxmlformats.org/officeDocument/2006/relationships/hyperlink" Target="http://www.openrunner.com/index.php?id=6421582" TargetMode="External" /><Relationship Id="rId94" Type="http://schemas.openxmlformats.org/officeDocument/2006/relationships/hyperlink" Target="http://www.cicloturismocabanillas.es/perfiles/12.jpg" TargetMode="External" /><Relationship Id="rId95" Type="http://schemas.openxmlformats.org/officeDocument/2006/relationships/hyperlink" Target="http://tracks4bikers.com/tracks/show/148304" TargetMode="External" /><Relationship Id="rId96" Type="http://schemas.openxmlformats.org/officeDocument/2006/relationships/hyperlink" Target="http://www.openrunner.com/index.php?id=6837909" TargetMode="External" /><Relationship Id="rId97" Type="http://schemas.openxmlformats.org/officeDocument/2006/relationships/hyperlink" Target="http://www.cicloturismocabanillas.es/perfiles/20.jpg" TargetMode="External" /><Relationship Id="rId98" Type="http://schemas.openxmlformats.org/officeDocument/2006/relationships/hyperlink" Target="https://www.google.com/maps/d/viewer?mid=z4cFWMeXllfw.kV3UJgCBE4mY&amp;ie=UTF8&amp;hl=es&amp;msa=0&amp;ll=40.735812,-2.900391&amp;spn=0.847029,1.783905&amp;z=10&amp;iwloc=00047ff6128e4c76dc811" TargetMode="External" /><Relationship Id="rId99" Type="http://schemas.openxmlformats.org/officeDocument/2006/relationships/hyperlink" Target="http://www.openrunner.com/index.php?id=6837919" TargetMode="External" /><Relationship Id="rId100" Type="http://schemas.openxmlformats.org/officeDocument/2006/relationships/hyperlink" Target="http://www.cicloturismocabanillas.es/perfiles/23.jpg" TargetMode="External" /><Relationship Id="rId101" Type="http://schemas.openxmlformats.org/officeDocument/2006/relationships/hyperlink" Target="http://www.openrunner.com/index.php?id=6423010" TargetMode="External" /><Relationship Id="rId102" Type="http://schemas.openxmlformats.org/officeDocument/2006/relationships/hyperlink" Target="http://www.cicloturismocabanillas.es/perfiles/30.jpg" TargetMode="External" /><Relationship Id="rId103" Type="http://schemas.openxmlformats.org/officeDocument/2006/relationships/hyperlink" Target="http://tracks4bikers.com/tracks/show/133934" TargetMode="External" /><Relationship Id="rId104" Type="http://schemas.openxmlformats.org/officeDocument/2006/relationships/hyperlink" Target="http://www.cicloturismocabanillas.es/perfiles/81.jpg" TargetMode="External" /><Relationship Id="rId105" Type="http://schemas.openxmlformats.org/officeDocument/2006/relationships/hyperlink" Target="http://www.openrunner.com/index.php?id=8173695" TargetMode="External" /><Relationship Id="rId106" Type="http://schemas.openxmlformats.org/officeDocument/2006/relationships/hyperlink" Target="http://www.cicloturismocabanillas.es/perfiles/41.jpg" TargetMode="External" /><Relationship Id="rId107" Type="http://schemas.openxmlformats.org/officeDocument/2006/relationships/hyperlink" Target="http://www.cicloturismocabanillas.es/perfiles/49.jpg" TargetMode="External" /><Relationship Id="rId108" Type="http://schemas.openxmlformats.org/officeDocument/2006/relationships/hyperlink" Target="https://www.google.com/url?q=http://www.openrunner.com/index.php?id%3D6838054&amp;sa=D&amp;source=editors&amp;ust=1639930343778000&amp;usg=AOvVaw271XUPbof5vkoYwewSd3GR" TargetMode="External" /><Relationship Id="rId109" Type="http://schemas.openxmlformats.org/officeDocument/2006/relationships/hyperlink" Target="http://www.cicloturismocabanillas.es/perfiles/61.jpg" TargetMode="External" /><Relationship Id="rId110" Type="http://schemas.openxmlformats.org/officeDocument/2006/relationships/hyperlink" Target="http://tracks4bikers.com/beta_tracks/show/202334" TargetMode="External" /><Relationship Id="rId111" Type="http://schemas.openxmlformats.org/officeDocument/2006/relationships/hyperlink" Target="http://www.openrunner.com/index.php?id=6838092" TargetMode="External" /><Relationship Id="rId112" Type="http://schemas.openxmlformats.org/officeDocument/2006/relationships/hyperlink" Target="http://www.cicloturismocabanillas.es/perfiles/76.jpg" TargetMode="External" /><Relationship Id="rId113" Type="http://schemas.openxmlformats.org/officeDocument/2006/relationships/hyperlink" Target="https://www.google.com/maps/d/viewer?mid=z4cFWMeXllfw.kIPxypkKzTJM&amp;ie=UTF8&amp;hl=es&amp;msa=0&amp;z=11" TargetMode="External" /><Relationship Id="rId114" Type="http://schemas.openxmlformats.org/officeDocument/2006/relationships/hyperlink" Target="http://www.openrunner.com/index.php?id=6423045" TargetMode="External" /><Relationship Id="rId115" Type="http://schemas.openxmlformats.org/officeDocument/2006/relationships/hyperlink" Target="http://www.cicloturismocabanillas.es/perfiles/17.jpg" TargetMode="External" /><Relationship Id="rId116" Type="http://schemas.openxmlformats.org/officeDocument/2006/relationships/hyperlink" Target="http://tracks4bikers.com/beta_tracks/show/202297" TargetMode="External" /><Relationship Id="rId117" Type="http://schemas.openxmlformats.org/officeDocument/2006/relationships/hyperlink" Target="http://www.openrunner.com/index.php?id=6839306" TargetMode="External" /><Relationship Id="rId118" Type="http://schemas.openxmlformats.org/officeDocument/2006/relationships/hyperlink" Target="http://www.cicloturismocabanillas.es/perfiles/77.jpg" TargetMode="External" /><Relationship Id="rId119" Type="http://schemas.openxmlformats.org/officeDocument/2006/relationships/hyperlink" Target="http://www.openrunner.com/index.php?id=6839457" TargetMode="External" /><Relationship Id="rId120" Type="http://schemas.openxmlformats.org/officeDocument/2006/relationships/hyperlink" Target="http://www.cicloturismocabanillas.es/perfiles/80.jpg" TargetMode="External" /><Relationship Id="rId121" Type="http://schemas.openxmlformats.org/officeDocument/2006/relationships/hyperlink" Target="http://www.openrunner.com/index.php?id=6836879" TargetMode="External" /><Relationship Id="rId122" Type="http://schemas.openxmlformats.org/officeDocument/2006/relationships/hyperlink" Target="http://www.cicloturismocabanillas.es/perfiles/69.jpg" TargetMode="External" /><Relationship Id="rId123" Type="http://schemas.openxmlformats.org/officeDocument/2006/relationships/hyperlink" Target="http://www.openrunner.com/index.php?id=6418467" TargetMode="External" /><Relationship Id="rId124" Type="http://schemas.openxmlformats.org/officeDocument/2006/relationships/hyperlink" Target="http://www.cicloturismocabanillas.es/perfiles/95.jpg" TargetMode="External" /><Relationship Id="rId125" Type="http://schemas.openxmlformats.org/officeDocument/2006/relationships/hyperlink" Target="http://tracks4bikers.com/beta_tracks/show/236976" TargetMode="External" /><Relationship Id="rId126" Type="http://schemas.openxmlformats.org/officeDocument/2006/relationships/hyperlink" Target="http://www.cicloturismocabanillas.es/perfiles/97.jpg" TargetMode="External" /><Relationship Id="rId127" Type="http://schemas.openxmlformats.org/officeDocument/2006/relationships/hyperlink" Target="http://tracks4bikers.com/beta_tracks/show/202045" TargetMode="External" /><Relationship Id="rId128" Type="http://schemas.openxmlformats.org/officeDocument/2006/relationships/hyperlink" Target="http://www.openrunner.com/index.php?id=6839523" TargetMode="External" /><Relationship Id="rId129" Type="http://schemas.openxmlformats.org/officeDocument/2006/relationships/hyperlink" Target="http://www.cicloturismocabanillas.es/perfiles/89.jpg" TargetMode="External" /><Relationship Id="rId130" Type="http://schemas.openxmlformats.org/officeDocument/2006/relationships/hyperlink" Target="https://es.wikiloc.com/wikiloc/spatialArtifacts.do?event=setCurrentSpatialArtifact&amp;id=43296764" TargetMode="External" /><Relationship Id="rId131" Type="http://schemas.openxmlformats.org/officeDocument/2006/relationships/hyperlink" Target="http://www.cicloturismocabanillas.es/perfiles/100.jpg" TargetMode="External" /><Relationship Id="rId132" Type="http://schemas.openxmlformats.org/officeDocument/2006/relationships/hyperlink" Target="http://tracks4bikers.com/beta_tracks/show/201666" TargetMode="External" /><Relationship Id="rId133" Type="http://schemas.openxmlformats.org/officeDocument/2006/relationships/hyperlink" Target="http://www.cicloturismocabanillas.es/perfiles/85.jpg" TargetMode="External" /><Relationship Id="rId134" Type="http://schemas.openxmlformats.org/officeDocument/2006/relationships/hyperlink" Target="https://www.google.com/url?q=http://tracks4bikers.com/beta_tracks/show/132417&amp;sa=D&amp;source=editors&amp;ust=1639930343785000&amp;usg=AOvVaw15NOmd8HxGteOzaF4DxZPL" TargetMode="External" /><Relationship Id="rId135" Type="http://schemas.openxmlformats.org/officeDocument/2006/relationships/hyperlink" Target="http://www.cicloturismocabanillas.es/perfiles/200.jpg" TargetMode="External" /><Relationship Id="rId136" Type="http://schemas.openxmlformats.org/officeDocument/2006/relationships/hyperlink" Target="http://www.openrunner.com/index.php?id=6838082" TargetMode="External" /><Relationship Id="rId137" Type="http://schemas.openxmlformats.org/officeDocument/2006/relationships/hyperlink" Target="http://www.cicloturismocabanillas.es/perfiles/62.jpg" TargetMode="External" /><Relationship Id="rId138" Type="http://schemas.openxmlformats.org/officeDocument/2006/relationships/hyperlink" Target="https://goo.gl/maps/Wjv163FVrsr" TargetMode="External" /><Relationship Id="rId139" Type="http://schemas.openxmlformats.org/officeDocument/2006/relationships/hyperlink" Target="http://www.openrunner.com/index.php?id=8173710" TargetMode="External" /><Relationship Id="rId140" Type="http://schemas.openxmlformats.org/officeDocument/2006/relationships/hyperlink" Target="http://www.cicloturismocabanillas.es/perfiles/51.jpg" TargetMode="External" /><Relationship Id="rId141" Type="http://schemas.openxmlformats.org/officeDocument/2006/relationships/hyperlink" Target="http://tracks4bikers.com/tracks/show/148298" TargetMode="External" /><Relationship Id="rId142" Type="http://schemas.openxmlformats.org/officeDocument/2006/relationships/hyperlink" Target="http://www.openrunner.com/index.php?id=6837926" TargetMode="External" /><Relationship Id="rId143" Type="http://schemas.openxmlformats.org/officeDocument/2006/relationships/hyperlink" Target="http://www.cicloturismocabanillas.es/perfiles/24.jpg" TargetMode="External" /><Relationship Id="rId144" Type="http://schemas.openxmlformats.org/officeDocument/2006/relationships/hyperlink" Target="http://tracks4bikers.com/tracks/show/142392" TargetMode="External" /><Relationship Id="rId145" Type="http://schemas.openxmlformats.org/officeDocument/2006/relationships/hyperlink" Target="http://www.cicloturismocabanillas.es/perfiles/26.jpg" TargetMode="External" /><Relationship Id="rId146" Type="http://schemas.openxmlformats.org/officeDocument/2006/relationships/hyperlink" Target="http://www.cicloturismocabanillas.es/perfiles/49.jpg" TargetMode="External" /><Relationship Id="rId147" Type="http://schemas.openxmlformats.org/officeDocument/2006/relationships/hyperlink" Target="http://maps.google.es/maps/ms?ie=UTF8&amp;hl=es&amp;msa=0&amp;msid=116876127743018252392.00047fdb6b691a6d6a4dc&amp;ll=40.545113,-3.095398&amp;spn=0.201145,0.445976&amp;z=12" TargetMode="External" /><Relationship Id="rId148" Type="http://schemas.openxmlformats.org/officeDocument/2006/relationships/hyperlink" Target="http://www.cicloturismocabanillas.es/perfiles/28.jpg" TargetMode="External" /><Relationship Id="rId149" Type="http://schemas.openxmlformats.org/officeDocument/2006/relationships/hyperlink" Target="http://www.openrunner.com/index.php?id=6423010" TargetMode="External" /><Relationship Id="rId150" Type="http://schemas.openxmlformats.org/officeDocument/2006/relationships/hyperlink" Target="http://www.cicloturismocabanillas.es/perfiles/30.jpg" TargetMode="External" /><Relationship Id="rId151" Type="http://schemas.openxmlformats.org/officeDocument/2006/relationships/hyperlink" Target="http://www.cicloturismocabanillas.es/perfiles/50.jpg" TargetMode="External" /><Relationship Id="rId152" Type="http://schemas.openxmlformats.org/officeDocument/2006/relationships/hyperlink" Target="https://www.google.com/url?q=http://tracks4bikers.com/beta_tracks/show/216664&amp;sa=D&amp;source=editors&amp;ust=1639930343790000&amp;usg=AOvVaw1voasvmJ7MdlBf1e9iaHoO" TargetMode="External" /><Relationship Id="rId153" Type="http://schemas.openxmlformats.org/officeDocument/2006/relationships/hyperlink" Target="https://www.google.com/url?q=http://www.openrunner.com/index.php?id%3D6838023&amp;sa=D&amp;source=editors&amp;ust=1639930343790000&amp;usg=AOvVaw1-Rz846STQURJPH0yFhOqK" TargetMode="External" /><Relationship Id="rId154" Type="http://schemas.openxmlformats.org/officeDocument/2006/relationships/hyperlink" Target="http://www.cicloturismocabanillas.es/perfiles/52.jpg" TargetMode="External" /><Relationship Id="rId155" Type="http://schemas.openxmlformats.org/officeDocument/2006/relationships/hyperlink" Target="http://maps.google.es/maps/ms?ie=UTF8&amp;hq=&amp;hnear=Cabanillas+del+Campo,+Guadalajara,+Castilla-La+Mancha&amp;msa=0&amp;msid=116876127743018252392.0004800fcd3a586fa8fe2&amp;z=12&amp;iwloc=0004800fcd3f91e9bc582" TargetMode="External" /><Relationship Id="rId156" Type="http://schemas.openxmlformats.org/officeDocument/2006/relationships/hyperlink" Target="http://www.cicloturismocabanillas.es/perfiles/31.jpg" TargetMode="External" /><Relationship Id="rId157" Type="http://schemas.openxmlformats.org/officeDocument/2006/relationships/hyperlink" Target="http://www.cicloturismocabanillas.es/perfiles/49.jpg" TargetMode="External" /><Relationship Id="rId158" Type="http://schemas.openxmlformats.org/officeDocument/2006/relationships/hyperlink" Target="http://tracks4bikers.com/tracks/show/148298" TargetMode="External" /><Relationship Id="rId159" Type="http://schemas.openxmlformats.org/officeDocument/2006/relationships/hyperlink" Target="http://www.openrunner.com/index.php?id=6837926" TargetMode="External" /><Relationship Id="rId160" Type="http://schemas.openxmlformats.org/officeDocument/2006/relationships/hyperlink" Target="http://www.cicloturismocabanillas.es/perfiles/24.jpg" TargetMode="External" /><Relationship Id="rId161" Type="http://schemas.openxmlformats.org/officeDocument/2006/relationships/hyperlink" Target="http://maps.google.es/maps/ms?ie=UTF8&amp;hl=es&amp;msa=0&amp;msid=116876127743018252392.00047fdb6b691a6d6a4dc&amp;ll=40.545113,-3.095398&amp;spn=0.201145,0.445976&amp;z=12" TargetMode="External" /><Relationship Id="rId162" Type="http://schemas.openxmlformats.org/officeDocument/2006/relationships/hyperlink" Target="http://www.cicloturismocabanillas.es/perfiles/28.jpg" TargetMode="External" /><Relationship Id="rId163" Type="http://schemas.openxmlformats.org/officeDocument/2006/relationships/hyperlink" Target="http://www.openrunner.com/index.php?id=8173695" TargetMode="External" /><Relationship Id="rId164" Type="http://schemas.openxmlformats.org/officeDocument/2006/relationships/hyperlink" Target="http://www.cicloturismocabanillas.es/perfiles/41.jpg" TargetMode="External" /><Relationship Id="rId165" Type="http://schemas.openxmlformats.org/officeDocument/2006/relationships/hyperlink" Target="http://www.openrunner.com/index.php?id=6836779" TargetMode="External" /><Relationship Id="rId166" Type="http://schemas.openxmlformats.org/officeDocument/2006/relationships/hyperlink" Target="http://www.cicloturismocabanillas.es/perfiles/36.jpg" TargetMode="External" /><Relationship Id="rId167" Type="http://schemas.openxmlformats.org/officeDocument/2006/relationships/hyperlink" Target="http://tracks4bikers.com/tracks/show/142389" TargetMode="External" /><Relationship Id="rId168" Type="http://schemas.openxmlformats.org/officeDocument/2006/relationships/hyperlink" Target="http://www.openrunner.com/index.php?id=6422921" TargetMode="External" /><Relationship Id="rId169" Type="http://schemas.openxmlformats.org/officeDocument/2006/relationships/hyperlink" Target="http://www.cicloturismocabanillas.es/perfiles/25.jpg" TargetMode="External" /><Relationship Id="rId170" Type="http://schemas.openxmlformats.org/officeDocument/2006/relationships/hyperlink" Target="https://www.google.com/url?q=http://tracks4bikers.com/beta_tracks/show/232517&amp;sa=D&amp;source=editors&amp;ust=1639930343798000&amp;usg=AOvVaw2qx82st8OrpEW0jXoHY2JS" TargetMode="External" /><Relationship Id="rId171" Type="http://schemas.openxmlformats.org/officeDocument/2006/relationships/hyperlink" Target="https://www.google.com/url?q=http://www.openrunner.com/index.php?id%3D6422383&amp;sa=D&amp;source=editors&amp;ust=1639930343798000&amp;usg=AOvVaw1_YtLGzAxHmeKh9i1_9Jo2" TargetMode="External" /><Relationship Id="rId172" Type="http://schemas.openxmlformats.org/officeDocument/2006/relationships/hyperlink" Target="http://www.cicloturismocabanillas.es/perfiles/204.jpg" TargetMode="External" /><Relationship Id="rId173" Type="http://schemas.openxmlformats.org/officeDocument/2006/relationships/hyperlink" Target="http://www.openrunner.com/index.php?id=8173695" TargetMode="External" /><Relationship Id="rId174" Type="http://schemas.openxmlformats.org/officeDocument/2006/relationships/hyperlink" Target="http://www.cicloturismocabanillas.es/perfiles/41.jpg" TargetMode="External" /><Relationship Id="rId175" Type="http://schemas.openxmlformats.org/officeDocument/2006/relationships/hyperlink" Target="http://maps.google.es/maps/ms?ie=UTF8&amp;hq=&amp;hnear=Cabanillas+del+Campo,+Guadalajara,+Castilla-La+Mancha,+Espa&#241;a&amp;msa=0&amp;msid=116876127743018252392.000480103df6ad60e6447&amp;z=12" TargetMode="External" /><Relationship Id="rId176" Type="http://schemas.openxmlformats.org/officeDocument/2006/relationships/hyperlink" Target="http://www.openrunner.com/index.php?id=6837960" TargetMode="External" /><Relationship Id="rId177" Type="http://schemas.openxmlformats.org/officeDocument/2006/relationships/hyperlink" Target="http://www.cicloturismocabanillas.es/perfiles/32.jpg" TargetMode="External" /><Relationship Id="rId178" Type="http://schemas.openxmlformats.org/officeDocument/2006/relationships/hyperlink" Target="http://tracks4bikers.com/beta_tracks/show/202334" TargetMode="External" /><Relationship Id="rId179" Type="http://schemas.openxmlformats.org/officeDocument/2006/relationships/hyperlink" Target="http://www.openrunner.com/index.php?id=6838092" TargetMode="External" /><Relationship Id="rId180" Type="http://schemas.openxmlformats.org/officeDocument/2006/relationships/hyperlink" Target="http://www.cicloturismocabanillas.es/perfiles/76.jpg" TargetMode="External" /><Relationship Id="rId181" Type="http://schemas.openxmlformats.org/officeDocument/2006/relationships/hyperlink" Target="http://www.openrunner.com/index.php?id=6837865" TargetMode="External" /><Relationship Id="rId182" Type="http://schemas.openxmlformats.org/officeDocument/2006/relationships/hyperlink" Target="http://www.cicloturismocabanillas.es/perfiles/01.jpg" TargetMode="External" /><Relationship Id="rId183" Type="http://schemas.openxmlformats.org/officeDocument/2006/relationships/hyperlink" Target="http://www.openrunner.com/index.php?id=8173695" TargetMode="External" /><Relationship Id="rId184" Type="http://schemas.openxmlformats.org/officeDocument/2006/relationships/hyperlink" Target="http://www.cicloturismocabanillas.es/perfiles/41.jpg" TargetMode="External" /><Relationship Id="rId185" Type="http://schemas.openxmlformats.org/officeDocument/2006/relationships/hyperlink" Target="http://www.openrunner.com/index.php?id=6839457" TargetMode="External" /><Relationship Id="rId186" Type="http://schemas.openxmlformats.org/officeDocument/2006/relationships/hyperlink" Target="http://www.cicloturismocabanillas.es/perfiles/80.jpg" TargetMode="External" /><Relationship Id="rId187" Type="http://schemas.openxmlformats.org/officeDocument/2006/relationships/hyperlink" Target="http://tracks4bikers.com/tracks/show/126323" TargetMode="External" /><Relationship Id="rId188" Type="http://schemas.openxmlformats.org/officeDocument/2006/relationships/hyperlink" Target="http://www.cicloturismocabanillas.es/perfiles/72.jpg" TargetMode="External" /><Relationship Id="rId189" Type="http://schemas.openxmlformats.org/officeDocument/2006/relationships/hyperlink" Target="http://tracks4bikers.com/tracks/show/142369" TargetMode="External" /><Relationship Id="rId190" Type="http://schemas.openxmlformats.org/officeDocument/2006/relationships/hyperlink" Target="http://www.cicloturismocabanillas.es/perfiles/78.jpg" TargetMode="External" /><Relationship Id="rId191" Type="http://schemas.openxmlformats.org/officeDocument/2006/relationships/hyperlink" Target="https://www.google.com/url?q=http://maps.google.com/maps/ms?hl%3Des%26doflg%3Dptk%26ie%3DUTF8%26msa%3D0%26ll%3D41.114021,-3.240967%26spn%3D0.421099,0.891953%26z%3D11%26msid%3D116876127743018252392.000483ff325cfef71e338&amp;sa=D&amp;source=editors&amp;ust=163993034380" TargetMode="External" /><Relationship Id="rId192" Type="http://schemas.openxmlformats.org/officeDocument/2006/relationships/hyperlink" Target="https://www.google.com/url?q=http://www.openrunner.com/index.php?id%3D6837992&amp;sa=D&amp;source=editors&amp;ust=1639930343804000&amp;usg=AOvVaw0YCAWbSbxyUkr_2j3R2l0c" TargetMode="External" /><Relationship Id="rId193" Type="http://schemas.openxmlformats.org/officeDocument/2006/relationships/hyperlink" Target="http://www.cicloturismocabanillas.es/perfiles/42.jpg" TargetMode="External" /><Relationship Id="rId194" Type="http://schemas.openxmlformats.org/officeDocument/2006/relationships/hyperlink" Target="https://goo.gl/maps/Wjv163FVrsr" TargetMode="External" /><Relationship Id="rId195" Type="http://schemas.openxmlformats.org/officeDocument/2006/relationships/hyperlink" Target="http://www.openrunner.com/index.php?id=8173710" TargetMode="External" /><Relationship Id="rId196" Type="http://schemas.openxmlformats.org/officeDocument/2006/relationships/hyperlink" Target="http://www.cicloturismocabanillas.es/perfiles/51.jpg" TargetMode="External" /><Relationship Id="rId197" Type="http://schemas.openxmlformats.org/officeDocument/2006/relationships/hyperlink" Target="http://tracks4bikers.com/tracks/show/126315" TargetMode="External" /><Relationship Id="rId198" Type="http://schemas.openxmlformats.org/officeDocument/2006/relationships/hyperlink" Target="http://www.cicloturismocabanillas.es/perfiles/68.jpg" TargetMode="External" /><Relationship Id="rId199" Type="http://schemas.openxmlformats.org/officeDocument/2006/relationships/hyperlink" Target="https://es.wikiloc.com/wikiloc/spatialArtifacts.do?event=setCurrentSpatialArtifact&amp;id=43297784" TargetMode="External" /><Relationship Id="rId200" Type="http://schemas.openxmlformats.org/officeDocument/2006/relationships/hyperlink" Target="http://www.cicloturismocabanillas.es/perfiles/101.jpg" TargetMode="External" /><Relationship Id="rId201" Type="http://schemas.openxmlformats.org/officeDocument/2006/relationships/hyperlink" Target="http://maps.google.es/maps/ms?ie=UTF8&amp;hq=&amp;hnear=Cabanillas+del+Campo,+Guadalajara,+Castilla-La+Mancha,+Espa&#241;a&amp;msa=0&amp;msid=116876127743018252392.000480103df6ad60e6447&amp;z=12" TargetMode="External" /><Relationship Id="rId202" Type="http://schemas.openxmlformats.org/officeDocument/2006/relationships/hyperlink" Target="http://www.openrunner.com/index.php?id=6837960" TargetMode="External" /><Relationship Id="rId203" Type="http://schemas.openxmlformats.org/officeDocument/2006/relationships/hyperlink" Target="http://www.cicloturismocabanillas.es/perfiles/32.jpg" TargetMode="External" /><Relationship Id="rId204" Type="http://schemas.openxmlformats.org/officeDocument/2006/relationships/hyperlink" Target="http://tracks4bikers.com/beta_tracks/show/202061" TargetMode="External" /><Relationship Id="rId205" Type="http://schemas.openxmlformats.org/officeDocument/2006/relationships/hyperlink" Target="http://www.cicloturismocabanillas.es/perfiles/86.jpg" TargetMode="External" /><Relationship Id="rId206" Type="http://schemas.openxmlformats.org/officeDocument/2006/relationships/hyperlink" Target="http://maps.google.es/maps/ms?doflg=ptk&amp;ie=UTF8&amp;msa=0&amp;msid=207344747887737691911.0004986309107d26b78d3&amp;ll=40.729568,-3.306885&amp;spn=0.406904,0.617294&amp;z=11" TargetMode="External" /><Relationship Id="rId207" Type="http://schemas.openxmlformats.org/officeDocument/2006/relationships/hyperlink" Target="http://www.openrunner.com/index.php?id=6837833" TargetMode="External" /><Relationship Id="rId208" Type="http://schemas.openxmlformats.org/officeDocument/2006/relationships/hyperlink" Target="http://www.cicloturismocabanillas.es/perfiles/56.jpg" TargetMode="External" /><Relationship Id="rId209" Type="http://schemas.openxmlformats.org/officeDocument/2006/relationships/hyperlink" Target="http://www.openrunner.com/index.php?id=6423010" TargetMode="External" /><Relationship Id="rId210" Type="http://schemas.openxmlformats.org/officeDocument/2006/relationships/hyperlink" Target="http://www.cicloturismocabanillas.es/perfiles/30.jpg" TargetMode="External" /><Relationship Id="rId211" Type="http://schemas.openxmlformats.org/officeDocument/2006/relationships/hyperlink" Target="http://maps.google.com/maps/ms?ie=UTF8&amp;hl=es&amp;msa=0&amp;msid=116876127743018252392.00047f5c1b665315584af&amp;z=12" TargetMode="External" /><Relationship Id="rId212" Type="http://schemas.openxmlformats.org/officeDocument/2006/relationships/hyperlink" Target="http://www.cicloturismocabanillas.es/perfiles/07.jpg" TargetMode="External" /><Relationship Id="rId213" Type="http://schemas.openxmlformats.org/officeDocument/2006/relationships/hyperlink" Target="http://www.openrunner.com/index.php?id=6839507" TargetMode="External" /><Relationship Id="rId214" Type="http://schemas.openxmlformats.org/officeDocument/2006/relationships/hyperlink" Target="http://www.cicloturismocabanillas.es/perfiles/68B.jpg" TargetMode="External" /><Relationship Id="rId215" Type="http://schemas.openxmlformats.org/officeDocument/2006/relationships/hyperlink" Target="http://tracks4bikers.com/beta_tracks/show/202061" TargetMode="External" /><Relationship Id="rId216" Type="http://schemas.openxmlformats.org/officeDocument/2006/relationships/hyperlink" Target="http://www.cicloturismocabanillas.es/perfiles/86.jpg" TargetMode="External" /><Relationship Id="rId217" Type="http://schemas.openxmlformats.org/officeDocument/2006/relationships/hyperlink" Target="http://maps.google.es/maps/ms?ie=UTF8&amp;hq=&amp;hnear=Cabanillas+del+Campo,+Guadalajara,+Castilla-La+Mancha,+Espa&#241;a&amp;hl=es&amp;msa=0&amp;z=11&amp;msid=116876127743018252392.00048f2e6472522d93d24" TargetMode="External" /><Relationship Id="rId218" Type="http://schemas.openxmlformats.org/officeDocument/2006/relationships/hyperlink" Target="http://www.cicloturismocabanillas.es/perfiles/43.jpg" TargetMode="External" /><Relationship Id="rId219" Type="http://schemas.openxmlformats.org/officeDocument/2006/relationships/hyperlink" Target="http://tracks4bikers.com/tracks/show/142369" TargetMode="External" /><Relationship Id="rId220" Type="http://schemas.openxmlformats.org/officeDocument/2006/relationships/hyperlink" Target="http://www.cicloturismocabanillas.es/perfiles/78.jpg" TargetMode="External" /><Relationship Id="rId221" Type="http://schemas.openxmlformats.org/officeDocument/2006/relationships/hyperlink" Target="http://tracks4bikers.com/beta_tracks/show/202330" TargetMode="External" /><Relationship Id="rId222" Type="http://schemas.openxmlformats.org/officeDocument/2006/relationships/hyperlink" Target="http://www.openrunner.com/index.php?id=6839322" TargetMode="External" /><Relationship Id="rId223" Type="http://schemas.openxmlformats.org/officeDocument/2006/relationships/hyperlink" Target="http://www.cicloturismocabanillas.es/perfiles/88.jpg" TargetMode="External" /><Relationship Id="rId224" Type="http://schemas.openxmlformats.org/officeDocument/2006/relationships/hyperlink" Target="http://www.openrunner.com/index.php?id=6839457" TargetMode="External" /><Relationship Id="rId225" Type="http://schemas.openxmlformats.org/officeDocument/2006/relationships/hyperlink" Target="http://www.cicloturismocabanillas.es/perfiles/80.jpg" TargetMode="External" /><Relationship Id="rId226" Type="http://schemas.openxmlformats.org/officeDocument/2006/relationships/hyperlink" Target="http://maps.google.es/maps/ms?ie=UTF8&amp;hq=&amp;hnear=Cabanillas+del+Campo,+Guadalajara,+Castilla-La+Mancha,+Espa&#241;a&amp;hl=es&amp;msa=0&amp;z=11&amp;msid=116876127743018252392.00048f2e6472522d93d24" TargetMode="External" /><Relationship Id="rId227" Type="http://schemas.openxmlformats.org/officeDocument/2006/relationships/hyperlink" Target="http://www.cicloturismocabanillas.es/perfiles/43.jpg" TargetMode="External" /><Relationship Id="rId228" Type="http://schemas.openxmlformats.org/officeDocument/2006/relationships/hyperlink" Target="http://tracks4bikers.com/beta_tracks/show/236977" TargetMode="External" /><Relationship Id="rId229" Type="http://schemas.openxmlformats.org/officeDocument/2006/relationships/hyperlink" Target="http://www.openrunner.com/index.php?id=6418358" TargetMode="External" /><Relationship Id="rId230" Type="http://schemas.openxmlformats.org/officeDocument/2006/relationships/hyperlink" Target="http://www.cicloturismocabanillas.es/perfiles/98.jpg" TargetMode="External" /><Relationship Id="rId231" Type="http://schemas.openxmlformats.org/officeDocument/2006/relationships/hyperlink" Target="http://tracks4bikers.com/beta_tracks/show/237195" TargetMode="External" /><Relationship Id="rId232" Type="http://schemas.openxmlformats.org/officeDocument/2006/relationships/hyperlink" Target="http://www.openrunner.com/index.php?id=6660045" TargetMode="External" /><Relationship Id="rId233" Type="http://schemas.openxmlformats.org/officeDocument/2006/relationships/hyperlink" Target="http://www.cicloturismocabanillas.es/perfiles/39.jpg" TargetMode="External" /><Relationship Id="rId234" Type="http://schemas.openxmlformats.org/officeDocument/2006/relationships/hyperlink" Target="https://www.google.com/maps/d/viewer?mid=z4cFWMeXllfw.kylP71Wi-3QQ&amp;ie=UTF8&amp;hl=es&amp;msa=0&amp;ll=40.825241,-3.25058&amp;spn=0.400602,0.891953&amp;z=11&amp;iwloc=00047f9867c9eabfc922c" TargetMode="External" /><Relationship Id="rId235" Type="http://schemas.openxmlformats.org/officeDocument/2006/relationships/hyperlink" Target="http://www.openrunner.com/index.php?id=6837857" TargetMode="External" /><Relationship Id="rId236" Type="http://schemas.openxmlformats.org/officeDocument/2006/relationships/hyperlink" Target="http://www.cicloturismocabanillas.es/perfiles/14.jpg" TargetMode="External" /><Relationship Id="rId237" Type="http://schemas.openxmlformats.org/officeDocument/2006/relationships/hyperlink" Target="https://es.wikiloc.com/wikiloc/spatialArtifacts.do?event=setCurrentSpatialArtifact&amp;id=43297784" TargetMode="External" /><Relationship Id="rId238" Type="http://schemas.openxmlformats.org/officeDocument/2006/relationships/hyperlink" Target="http://www.cicloturismocabanillas.es/perfiles/101.jpg" TargetMode="External" /><Relationship Id="rId239" Type="http://schemas.openxmlformats.org/officeDocument/2006/relationships/hyperlink" Target="http://tracks4bikers.com/beta_tracks/show/220160" TargetMode="External" /><Relationship Id="rId240" Type="http://schemas.openxmlformats.org/officeDocument/2006/relationships/hyperlink" Target="http://www.openrunner.com/index.php?id=6839472" TargetMode="External" /><Relationship Id="rId241" Type="http://schemas.openxmlformats.org/officeDocument/2006/relationships/hyperlink" Target="http://www.cicloturismocabanillas.es/perfiles/92.jpg" TargetMode="External" /><Relationship Id="rId242" Type="http://schemas.openxmlformats.org/officeDocument/2006/relationships/hyperlink" Target="https://www.google.com/maps/d/viewer?mid=z4cFWMeXllfw.kTpSYbyYXJ7M&amp;ie=UTF8&amp;hq&amp;hnear=Cabanillas+del+Campo,+Guadalajara,+Castilla-La+Mancha,+Espa&#241;a&amp;msa=0&amp;z=12" TargetMode="External" /><Relationship Id="rId243" Type="http://schemas.openxmlformats.org/officeDocument/2006/relationships/hyperlink" Target="http://www.openrunner.com/index.php?id=6660151" TargetMode="External" /><Relationship Id="rId244" Type="http://schemas.openxmlformats.org/officeDocument/2006/relationships/hyperlink" Target="http://www.cicloturismocabanillas.es/perfiles/08.jpg" TargetMode="External" /><Relationship Id="rId245" Type="http://schemas.openxmlformats.org/officeDocument/2006/relationships/hyperlink" Target="http://tracks4bikers.com/beta_tracks/show/220130" TargetMode="External" /><Relationship Id="rId246" Type="http://schemas.openxmlformats.org/officeDocument/2006/relationships/hyperlink" Target="http://www.cicloturismocabanillas.es/perfiles/94.jpg" TargetMode="External" /><Relationship Id="rId247" Type="http://schemas.openxmlformats.org/officeDocument/2006/relationships/hyperlink" Target="https://www.google.com/maps/d/viewer?ll=40.664494,-3.165092&amp;ie=UTF8&amp;msa=0&amp;doflg=ptk&amp;spn=0.210943,0.445976&amp;z=12&amp;mid=z4cFWMeXllfw.kQOdyy39sHlU" TargetMode="External" /><Relationship Id="rId248" Type="http://schemas.openxmlformats.org/officeDocument/2006/relationships/hyperlink" Target="http://www.openrunner.com/index.php?id=6660118" TargetMode="External" /><Relationship Id="rId249" Type="http://schemas.openxmlformats.org/officeDocument/2006/relationships/hyperlink" Target="http://www.cicloturismocabanillas.es/perfiles/45.jpg" TargetMode="External" /><Relationship Id="rId250" Type="http://schemas.openxmlformats.org/officeDocument/2006/relationships/hyperlink" Target="http://tracks4bikers.com/tracks/show/126319" TargetMode="External" /><Relationship Id="rId251" Type="http://schemas.openxmlformats.org/officeDocument/2006/relationships/hyperlink" Target="http://www.openrunner.com/index.php?id=6660015" TargetMode="External" /><Relationship Id="rId252" Type="http://schemas.openxmlformats.org/officeDocument/2006/relationships/hyperlink" Target="https://www.google.com/url?q=http://tracks4bikers.com/beta_tracks/show/220817&amp;sa=D&amp;source=editors&amp;ust=1639930343827000&amp;usg=AOvVaw3MW_xnv637_saWNUcMYQWC" TargetMode="External" /><Relationship Id="rId253" Type="http://schemas.openxmlformats.org/officeDocument/2006/relationships/hyperlink" Target="https://www.google.com/url?q=http://www.openrunner.com/index.php?id%3D6839849&amp;sa=D&amp;source=editors&amp;ust=1639930343827000&amp;usg=AOvVaw0SkjJrQLWyXf5fBfateDBx" TargetMode="External" /><Relationship Id="rId254" Type="http://schemas.openxmlformats.org/officeDocument/2006/relationships/hyperlink" Target="http://www.cicloturismocabanillas.es/perfiles/44.jpg" TargetMode="External" /><Relationship Id="rId255" Type="http://schemas.openxmlformats.org/officeDocument/2006/relationships/hyperlink" Target="http://maps.google.es/maps/ms?doflg=ptk&amp;ie=UTF8&amp;msa=0&amp;msid=207344747887737691911.0004986309107d26b78d3&amp;ll=40.729568,-3.306885&amp;spn=0.406904,0.617294&amp;z=11" TargetMode="External" /><Relationship Id="rId256" Type="http://schemas.openxmlformats.org/officeDocument/2006/relationships/hyperlink" Target="http://www.openrunner.com/index.php?id=6837833" TargetMode="External" /><Relationship Id="rId257" Type="http://schemas.openxmlformats.org/officeDocument/2006/relationships/hyperlink" Target="http://www.cicloturismocabanillas.es/perfiles/56.jpg" TargetMode="External" /><Relationship Id="rId258" Type="http://schemas.openxmlformats.org/officeDocument/2006/relationships/hyperlink" Target="http://tracks4bikers.com/beta_tracks/show/237195" TargetMode="External" /><Relationship Id="rId259" Type="http://schemas.openxmlformats.org/officeDocument/2006/relationships/hyperlink" Target="http://www.openrunner.com/index.php?id=6660045" TargetMode="External" /><Relationship Id="rId260" Type="http://schemas.openxmlformats.org/officeDocument/2006/relationships/hyperlink" Target="http://www.cicloturismocabanillas.es/perfiles/39.jpg" TargetMode="External" /><Relationship Id="rId261" Type="http://schemas.openxmlformats.org/officeDocument/2006/relationships/hyperlink" Target="https://www.google.com/maps/d/viewer?mid=z4cFWMeXllfw.kTpSYbyYXJ7M&amp;ie=UTF8&amp;hq&amp;hnear=Cabanillas+del+Campo,+Guadalajara,+Castilla-La+Mancha,+Espa&#241;a&amp;msa=0&amp;z=12" TargetMode="External" /><Relationship Id="rId262" Type="http://schemas.openxmlformats.org/officeDocument/2006/relationships/hyperlink" Target="http://www.openrunner.com/index.php?id=6660151" TargetMode="External" /><Relationship Id="rId263" Type="http://schemas.openxmlformats.org/officeDocument/2006/relationships/hyperlink" Target="http://www.cicloturismocabanillas.es/perfiles/08.jpg" TargetMode="External" /><Relationship Id="rId264" Type="http://schemas.openxmlformats.org/officeDocument/2006/relationships/hyperlink" Target="http://www.openrunner.com/index.php?id=6838082" TargetMode="External" /><Relationship Id="rId265" Type="http://schemas.openxmlformats.org/officeDocument/2006/relationships/hyperlink" Target="http://www.cicloturismocabanillas.es/perfiles/62.jpg" TargetMode="External" /><Relationship Id="rId266" Type="http://schemas.openxmlformats.org/officeDocument/2006/relationships/hyperlink" Target="http://tracks4bikers.com/tracks/show/147775" TargetMode="External" /><Relationship Id="rId267" Type="http://schemas.openxmlformats.org/officeDocument/2006/relationships/hyperlink" Target="http://www.openrunner.com/index.php?id=6837975" TargetMode="External" /><Relationship Id="rId268" Type="http://schemas.openxmlformats.org/officeDocument/2006/relationships/hyperlink" Target="http://www.cicloturismocabanillas.es/perfiles/33.jpg" TargetMode="External" /><Relationship Id="rId269" Type="http://schemas.openxmlformats.org/officeDocument/2006/relationships/hyperlink" Target="http://www.openrunner.com/index.php?id=6837869" TargetMode="External" /><Relationship Id="rId270" Type="http://schemas.openxmlformats.org/officeDocument/2006/relationships/hyperlink" Target="http://www.cicloturismocabanillas.es/perfiles/03.jpg" TargetMode="External" /><Relationship Id="rId271" Type="http://schemas.openxmlformats.org/officeDocument/2006/relationships/hyperlink" Target="http://tracks4bikers.com/beta_tracks/show/152748" TargetMode="External" /><Relationship Id="rId272" Type="http://schemas.openxmlformats.org/officeDocument/2006/relationships/hyperlink" Target="http://www.openrunner.com/index.php?id=6421582" TargetMode="External" /><Relationship Id="rId273" Type="http://schemas.openxmlformats.org/officeDocument/2006/relationships/hyperlink" Target="http://www.cicloturismocabanillas.es/perfiles/12.jpg" TargetMode="External" /><Relationship Id="rId274" Type="http://schemas.openxmlformats.org/officeDocument/2006/relationships/hyperlink" Target="http://tracks4bikers.com/beta_tracks/show/220817" TargetMode="External" /><Relationship Id="rId275" Type="http://schemas.openxmlformats.org/officeDocument/2006/relationships/hyperlink" Target="http://www.openrunner.com/index.php?id=6839849" TargetMode="External" /><Relationship Id="rId276" Type="http://schemas.openxmlformats.org/officeDocument/2006/relationships/hyperlink" Target="http://www.cicloturismocabanillas.es/perfiles/44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zoomScalePageLayoutView="0" workbookViewId="0" topLeftCell="A1">
      <pane xSplit="3" ySplit="2" topLeftCell="D27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48" sqref="B48:I48"/>
    </sheetView>
  </sheetViews>
  <sheetFormatPr defaultColWidth="7.421875" defaultRowHeight="12.75"/>
  <cols>
    <col min="1" max="1" width="4.7109375" style="1" customWidth="1"/>
    <col min="2" max="2" width="4.7109375" style="2" customWidth="1"/>
    <col min="3" max="3" width="26.28125" style="2" customWidth="1"/>
    <col min="4" max="4" width="4.28125" style="2" customWidth="1"/>
    <col min="5" max="5" width="7.421875" style="3" customWidth="1"/>
    <col min="6" max="6" width="7.140625" style="2" customWidth="1"/>
    <col min="7" max="7" width="11.00390625" style="2" customWidth="1"/>
    <col min="8" max="8" width="8.00390625" style="2" customWidth="1"/>
    <col min="9" max="9" width="7.7109375" style="2" customWidth="1"/>
    <col min="10" max="10" width="11.00390625" style="2" hidden="1" customWidth="1"/>
    <col min="11" max="11" width="11.00390625" style="4" hidden="1" customWidth="1"/>
    <col min="12" max="12" width="12.140625" style="5" customWidth="1"/>
    <col min="13" max="13" width="3.7109375" style="6" customWidth="1"/>
    <col min="14" max="244" width="11.00390625" style="2" customWidth="1"/>
    <col min="245" max="245" width="4.00390625" style="2" customWidth="1"/>
    <col min="246" max="246" width="3.28125" style="2" customWidth="1"/>
    <col min="247" max="247" width="2.7109375" style="2" customWidth="1"/>
    <col min="248" max="248" width="4.7109375" style="2" customWidth="1"/>
    <col min="249" max="249" width="26.28125" style="2" customWidth="1"/>
    <col min="250" max="250" width="4.28125" style="2" customWidth="1"/>
    <col min="251" max="16384" width="7.421875" style="2" customWidth="1"/>
  </cols>
  <sheetData>
    <row r="1" spans="2:13" ht="12.75" customHeight="1">
      <c r="B1" s="7"/>
      <c r="C1" s="7" t="s">
        <v>0</v>
      </c>
      <c r="D1" s="7"/>
      <c r="E1" s="7"/>
      <c r="F1" s="7"/>
      <c r="G1" s="7"/>
      <c r="H1" s="7"/>
      <c r="I1" s="7"/>
      <c r="J1" s="7"/>
      <c r="K1" s="7"/>
      <c r="L1" s="7"/>
      <c r="M1" s="183" t="s">
        <v>1</v>
      </c>
    </row>
    <row r="2" spans="1:13" s="6" customFormat="1" ht="25.5" customHeight="1">
      <c r="A2" s="8"/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83"/>
    </row>
    <row r="3" spans="1:13" ht="12.75" customHeight="1">
      <c r="A3" s="9">
        <v>1</v>
      </c>
      <c r="B3" s="10">
        <v>1</v>
      </c>
      <c r="C3" s="11" t="s">
        <v>13</v>
      </c>
      <c r="D3" s="12">
        <v>86</v>
      </c>
      <c r="E3" s="13">
        <f aca="true" t="shared" si="0" ref="E3:E111">D3*F3/10000</f>
        <v>7.2584</v>
      </c>
      <c r="F3" s="14">
        <v>844</v>
      </c>
      <c r="G3" s="15"/>
      <c r="H3" s="16" t="s">
        <v>14</v>
      </c>
      <c r="I3" s="17" t="s">
        <v>15</v>
      </c>
      <c r="J3" s="18" t="s">
        <v>10</v>
      </c>
      <c r="K3" s="19" t="s">
        <v>16</v>
      </c>
      <c r="L3" s="20" t="s">
        <v>17</v>
      </c>
      <c r="M3" s="21">
        <v>44</v>
      </c>
    </row>
    <row r="4" spans="1:13" ht="12.75" customHeight="1">
      <c r="A4" s="9">
        <v>2</v>
      </c>
      <c r="B4" s="10">
        <v>2</v>
      </c>
      <c r="C4" s="11" t="s">
        <v>18</v>
      </c>
      <c r="D4" s="12">
        <v>60</v>
      </c>
      <c r="E4" s="13">
        <f t="shared" si="0"/>
        <v>3.516</v>
      </c>
      <c r="F4" s="14">
        <v>586</v>
      </c>
      <c r="G4" s="16" t="s">
        <v>19</v>
      </c>
      <c r="H4" s="16" t="s">
        <v>14</v>
      </c>
      <c r="I4" s="17" t="s">
        <v>15</v>
      </c>
      <c r="J4" s="22"/>
      <c r="K4" s="19" t="s">
        <v>20</v>
      </c>
      <c r="L4" s="23" t="s">
        <v>21</v>
      </c>
      <c r="M4" s="21">
        <v>34</v>
      </c>
    </row>
    <row r="5" spans="1:13" ht="12.75" customHeight="1">
      <c r="A5" s="9">
        <v>3</v>
      </c>
      <c r="B5" s="10">
        <v>3</v>
      </c>
      <c r="C5" s="11" t="s">
        <v>22</v>
      </c>
      <c r="D5" s="12">
        <v>74</v>
      </c>
      <c r="E5" s="13">
        <f t="shared" si="0"/>
        <v>5.0468</v>
      </c>
      <c r="F5" s="14">
        <v>682</v>
      </c>
      <c r="G5" s="15"/>
      <c r="H5" s="16" t="s">
        <v>14</v>
      </c>
      <c r="I5" s="17" t="s">
        <v>15</v>
      </c>
      <c r="J5" s="16" t="s">
        <v>10</v>
      </c>
      <c r="K5" s="19" t="s">
        <v>16</v>
      </c>
      <c r="L5" s="20" t="s">
        <v>17</v>
      </c>
      <c r="M5" s="21">
        <v>42</v>
      </c>
    </row>
    <row r="6" spans="1:14" ht="12.75" customHeight="1">
      <c r="A6" s="9">
        <v>4</v>
      </c>
      <c r="B6" s="10">
        <v>4</v>
      </c>
      <c r="C6" s="11" t="s">
        <v>23</v>
      </c>
      <c r="D6" s="12">
        <v>70</v>
      </c>
      <c r="E6" s="13">
        <f t="shared" si="0"/>
        <v>5.089</v>
      </c>
      <c r="F6" s="14">
        <v>727</v>
      </c>
      <c r="G6" s="16" t="s">
        <v>19</v>
      </c>
      <c r="H6" s="22"/>
      <c r="I6" s="17" t="s">
        <v>15</v>
      </c>
      <c r="J6" s="22"/>
      <c r="K6" s="19" t="s">
        <v>20</v>
      </c>
      <c r="L6" s="24" t="s">
        <v>24</v>
      </c>
      <c r="M6" s="21">
        <v>30</v>
      </c>
      <c r="N6" s="2" t="s">
        <v>25</v>
      </c>
    </row>
    <row r="7" spans="1:13" ht="12.75" customHeight="1">
      <c r="A7" s="9">
        <v>5</v>
      </c>
      <c r="B7" s="10">
        <v>5</v>
      </c>
      <c r="C7" s="11" t="s">
        <v>26</v>
      </c>
      <c r="D7" s="12">
        <v>94</v>
      </c>
      <c r="E7" s="13">
        <f t="shared" si="0"/>
        <v>7.9524</v>
      </c>
      <c r="F7" s="14">
        <v>846</v>
      </c>
      <c r="G7" s="16" t="s">
        <v>27</v>
      </c>
      <c r="H7" s="16" t="s">
        <v>14</v>
      </c>
      <c r="I7" s="17" t="s">
        <v>15</v>
      </c>
      <c r="J7" s="18" t="s">
        <v>10</v>
      </c>
      <c r="K7" s="19" t="s">
        <v>28</v>
      </c>
      <c r="L7" s="25" t="s">
        <v>29</v>
      </c>
      <c r="M7" s="21">
        <v>53</v>
      </c>
    </row>
    <row r="8" spans="1:13" ht="12.75" customHeight="1">
      <c r="A8" s="9">
        <v>6</v>
      </c>
      <c r="B8" s="10">
        <v>6</v>
      </c>
      <c r="C8" s="11" t="s">
        <v>30</v>
      </c>
      <c r="D8" s="12">
        <v>85</v>
      </c>
      <c r="E8" s="13">
        <f t="shared" si="0"/>
        <v>5.6185</v>
      </c>
      <c r="F8" s="14">
        <v>661</v>
      </c>
      <c r="G8" s="16" t="s">
        <v>19</v>
      </c>
      <c r="H8" s="16" t="s">
        <v>14</v>
      </c>
      <c r="I8" s="17" t="s">
        <v>15</v>
      </c>
      <c r="J8" s="16"/>
      <c r="K8" s="19" t="s">
        <v>16</v>
      </c>
      <c r="L8" s="20" t="s">
        <v>17</v>
      </c>
      <c r="M8" s="21">
        <v>42</v>
      </c>
    </row>
    <row r="9" spans="1:13" ht="12.75" customHeight="1">
      <c r="A9" s="9">
        <v>7</v>
      </c>
      <c r="B9" s="10">
        <v>7</v>
      </c>
      <c r="C9" s="11" t="s">
        <v>31</v>
      </c>
      <c r="D9" s="12">
        <v>81</v>
      </c>
      <c r="E9" s="13">
        <f t="shared" si="0"/>
        <v>5.7996</v>
      </c>
      <c r="F9" s="14">
        <v>716</v>
      </c>
      <c r="G9" s="16" t="s">
        <v>19</v>
      </c>
      <c r="H9" s="16"/>
      <c r="I9" s="17" t="s">
        <v>15</v>
      </c>
      <c r="J9" s="22"/>
      <c r="K9" s="19" t="s">
        <v>28</v>
      </c>
      <c r="L9" s="25" t="s">
        <v>29</v>
      </c>
      <c r="M9" s="21"/>
    </row>
    <row r="10" spans="1:13" ht="12.75" customHeight="1">
      <c r="A10" s="9">
        <v>8</v>
      </c>
      <c r="B10" s="10">
        <v>8</v>
      </c>
      <c r="C10" s="11" t="s">
        <v>32</v>
      </c>
      <c r="D10" s="12">
        <v>80</v>
      </c>
      <c r="E10" s="13">
        <f t="shared" si="0"/>
        <v>5.192</v>
      </c>
      <c r="F10" s="14">
        <v>649</v>
      </c>
      <c r="G10" s="16" t="s">
        <v>19</v>
      </c>
      <c r="H10" s="16" t="s">
        <v>14</v>
      </c>
      <c r="I10" s="17" t="s">
        <v>15</v>
      </c>
      <c r="J10" s="16" t="s">
        <v>10</v>
      </c>
      <c r="K10" s="19" t="s">
        <v>33</v>
      </c>
      <c r="L10" s="26" t="s">
        <v>34</v>
      </c>
      <c r="M10" s="21">
        <v>46</v>
      </c>
    </row>
    <row r="11" spans="1:13" ht="12.75" customHeight="1">
      <c r="A11" s="9">
        <v>9</v>
      </c>
      <c r="B11" s="10">
        <v>9</v>
      </c>
      <c r="C11" s="11" t="s">
        <v>35</v>
      </c>
      <c r="D11" s="12">
        <v>89</v>
      </c>
      <c r="E11" s="13">
        <f t="shared" si="0"/>
        <v>9.0335</v>
      </c>
      <c r="F11" s="14">
        <v>1015</v>
      </c>
      <c r="G11" s="16"/>
      <c r="H11" s="16" t="s">
        <v>14</v>
      </c>
      <c r="I11" s="17" t="s">
        <v>15</v>
      </c>
      <c r="J11" s="16"/>
      <c r="K11" s="19" t="s">
        <v>28</v>
      </c>
      <c r="L11" s="25" t="s">
        <v>29</v>
      </c>
      <c r="M11" s="21">
        <v>34</v>
      </c>
    </row>
    <row r="12" spans="1:13" ht="12.75" customHeight="1">
      <c r="A12" s="9">
        <v>10</v>
      </c>
      <c r="B12" s="10">
        <v>10</v>
      </c>
      <c r="C12" s="11" t="s">
        <v>36</v>
      </c>
      <c r="D12" s="12">
        <v>78</v>
      </c>
      <c r="E12" s="13">
        <f t="shared" si="0"/>
        <v>5.5146</v>
      </c>
      <c r="F12" s="14">
        <v>707</v>
      </c>
      <c r="G12" s="16"/>
      <c r="H12" s="22"/>
      <c r="I12" s="17" t="s">
        <v>15</v>
      </c>
      <c r="J12" s="22"/>
      <c r="K12" s="19"/>
      <c r="L12" s="27" t="s">
        <v>37</v>
      </c>
      <c r="M12" s="21">
        <v>40</v>
      </c>
    </row>
    <row r="13" spans="1:13" ht="12.75" customHeight="1">
      <c r="A13" s="9">
        <v>11</v>
      </c>
      <c r="B13" s="10">
        <v>11</v>
      </c>
      <c r="C13" s="11" t="s">
        <v>38</v>
      </c>
      <c r="D13" s="12">
        <v>92</v>
      </c>
      <c r="E13" s="13">
        <f t="shared" si="0"/>
        <v>6.6148</v>
      </c>
      <c r="F13" s="14">
        <v>719</v>
      </c>
      <c r="G13" s="16"/>
      <c r="H13" s="16"/>
      <c r="I13" s="17" t="s">
        <v>15</v>
      </c>
      <c r="J13" s="16"/>
      <c r="K13" s="19" t="s">
        <v>33</v>
      </c>
      <c r="L13" s="24" t="s">
        <v>39</v>
      </c>
      <c r="M13" s="21">
        <v>42</v>
      </c>
    </row>
    <row r="14" spans="1:13" ht="12.75" customHeight="1">
      <c r="A14" s="9">
        <v>12</v>
      </c>
      <c r="B14" s="10">
        <v>12</v>
      </c>
      <c r="C14" s="11" t="s">
        <v>40</v>
      </c>
      <c r="D14" s="12">
        <v>96</v>
      </c>
      <c r="E14" s="13">
        <f t="shared" si="0"/>
        <v>8.6784</v>
      </c>
      <c r="F14" s="14">
        <v>904</v>
      </c>
      <c r="G14" s="16" t="s">
        <v>27</v>
      </c>
      <c r="H14" s="16" t="s">
        <v>14</v>
      </c>
      <c r="I14" s="17" t="s">
        <v>15</v>
      </c>
      <c r="J14" s="16" t="s">
        <v>10</v>
      </c>
      <c r="K14" s="19" t="s">
        <v>16</v>
      </c>
      <c r="L14" s="28" t="s">
        <v>41</v>
      </c>
      <c r="M14" s="21">
        <v>52</v>
      </c>
    </row>
    <row r="15" spans="1:13" ht="12.75" customHeight="1">
      <c r="A15" s="9">
        <v>13</v>
      </c>
      <c r="B15" s="10">
        <v>13</v>
      </c>
      <c r="C15" s="11" t="s">
        <v>42</v>
      </c>
      <c r="D15" s="12">
        <v>74</v>
      </c>
      <c r="E15" s="13">
        <f t="shared" si="0"/>
        <v>4.9654</v>
      </c>
      <c r="F15" s="14">
        <v>671</v>
      </c>
      <c r="G15" s="16" t="s">
        <v>19</v>
      </c>
      <c r="H15" s="16" t="s">
        <v>14</v>
      </c>
      <c r="I15" s="17" t="s">
        <v>15</v>
      </c>
      <c r="J15" s="22"/>
      <c r="K15" s="19" t="s">
        <v>16</v>
      </c>
      <c r="L15" s="20" t="s">
        <v>17</v>
      </c>
      <c r="M15" s="21">
        <v>42</v>
      </c>
    </row>
    <row r="16" spans="1:13" ht="12.75" customHeight="1">
      <c r="A16" s="9">
        <v>14</v>
      </c>
      <c r="B16" s="10">
        <v>14</v>
      </c>
      <c r="C16" s="11" t="s">
        <v>43</v>
      </c>
      <c r="D16" s="12">
        <v>84</v>
      </c>
      <c r="E16" s="13">
        <f t="shared" si="0"/>
        <v>5.5188</v>
      </c>
      <c r="F16" s="14">
        <v>657</v>
      </c>
      <c r="G16" s="16" t="s">
        <v>19</v>
      </c>
      <c r="H16" s="16" t="s">
        <v>14</v>
      </c>
      <c r="I16" s="17" t="s">
        <v>15</v>
      </c>
      <c r="J16" s="18" t="s">
        <v>10</v>
      </c>
      <c r="K16" s="19" t="s">
        <v>33</v>
      </c>
      <c r="L16" s="20" t="s">
        <v>17</v>
      </c>
      <c r="M16" s="21">
        <v>52</v>
      </c>
    </row>
    <row r="17" spans="1:13" ht="12.75" customHeight="1">
      <c r="A17" s="9">
        <v>15</v>
      </c>
      <c r="B17" s="10">
        <v>15</v>
      </c>
      <c r="C17" s="11" t="s">
        <v>44</v>
      </c>
      <c r="D17" s="12">
        <v>84</v>
      </c>
      <c r="E17" s="13">
        <f t="shared" si="0"/>
        <v>6.72</v>
      </c>
      <c r="F17" s="14">
        <v>800</v>
      </c>
      <c r="G17" s="16" t="s">
        <v>19</v>
      </c>
      <c r="H17" s="16"/>
      <c r="I17" s="17" t="s">
        <v>15</v>
      </c>
      <c r="J17" s="22"/>
      <c r="K17" s="19" t="s">
        <v>28</v>
      </c>
      <c r="L17" s="25" t="s">
        <v>29</v>
      </c>
      <c r="M17" s="21"/>
    </row>
    <row r="18" spans="1:13" ht="12.75" customHeight="1">
      <c r="A18" s="9">
        <v>16</v>
      </c>
      <c r="B18" s="10">
        <v>16</v>
      </c>
      <c r="C18" s="11" t="s">
        <v>45</v>
      </c>
      <c r="D18" s="12">
        <v>92</v>
      </c>
      <c r="E18" s="13">
        <f t="shared" si="0"/>
        <v>10.2396</v>
      </c>
      <c r="F18" s="14">
        <v>1113</v>
      </c>
      <c r="G18" s="16" t="s">
        <v>19</v>
      </c>
      <c r="H18" s="16" t="s">
        <v>14</v>
      </c>
      <c r="I18" s="17" t="s">
        <v>15</v>
      </c>
      <c r="J18" s="16"/>
      <c r="K18" s="19" t="s">
        <v>28</v>
      </c>
      <c r="L18" s="24" t="s">
        <v>46</v>
      </c>
      <c r="M18" s="21">
        <v>44</v>
      </c>
    </row>
    <row r="19" spans="1:13" ht="12.75" customHeight="1">
      <c r="A19" s="9">
        <v>16.5</v>
      </c>
      <c r="B19" s="10" t="s">
        <v>47</v>
      </c>
      <c r="C19" s="11" t="s">
        <v>48</v>
      </c>
      <c r="D19" s="12">
        <v>92</v>
      </c>
      <c r="E19" s="13">
        <f t="shared" si="0"/>
        <v>10.2396</v>
      </c>
      <c r="F19" s="14">
        <v>1113</v>
      </c>
      <c r="G19" s="16" t="s">
        <v>27</v>
      </c>
      <c r="H19" s="19"/>
      <c r="I19" s="17" t="s">
        <v>15</v>
      </c>
      <c r="J19" s="16"/>
      <c r="K19" s="19"/>
      <c r="L19" s="24" t="s">
        <v>46</v>
      </c>
      <c r="M19" s="21">
        <v>44</v>
      </c>
    </row>
    <row r="20" spans="1:13" ht="12.75" customHeight="1">
      <c r="A20" s="9">
        <v>17</v>
      </c>
      <c r="B20" s="10">
        <v>17</v>
      </c>
      <c r="C20" s="11" t="s">
        <v>49</v>
      </c>
      <c r="D20" s="12">
        <v>104</v>
      </c>
      <c r="E20" s="13">
        <f t="shared" si="0"/>
        <v>11.5232</v>
      </c>
      <c r="F20" s="14">
        <v>1108</v>
      </c>
      <c r="G20" s="16" t="s">
        <v>19</v>
      </c>
      <c r="H20" s="16" t="s">
        <v>14</v>
      </c>
      <c r="I20" s="17" t="s">
        <v>15</v>
      </c>
      <c r="J20" s="16" t="s">
        <v>10</v>
      </c>
      <c r="K20" s="19" t="s">
        <v>33</v>
      </c>
      <c r="L20" s="24" t="s">
        <v>39</v>
      </c>
      <c r="M20" s="21">
        <v>42</v>
      </c>
    </row>
    <row r="21" spans="1:13" ht="12.75" customHeight="1">
      <c r="A21" s="9">
        <v>18</v>
      </c>
      <c r="B21" s="10">
        <v>18</v>
      </c>
      <c r="C21" s="11" t="s">
        <v>50</v>
      </c>
      <c r="D21" s="12">
        <v>133</v>
      </c>
      <c r="E21" s="13">
        <f t="shared" si="0"/>
        <v>16.8644</v>
      </c>
      <c r="F21" s="14">
        <v>1268</v>
      </c>
      <c r="G21" s="16"/>
      <c r="H21" s="16" t="s">
        <v>14</v>
      </c>
      <c r="I21" s="17" t="s">
        <v>15</v>
      </c>
      <c r="J21" s="16"/>
      <c r="K21" s="19"/>
      <c r="L21" s="24" t="s">
        <v>51</v>
      </c>
      <c r="M21" s="21">
        <v>61</v>
      </c>
    </row>
    <row r="22" spans="1:13" ht="12.75" customHeight="1">
      <c r="A22" s="9">
        <v>19</v>
      </c>
      <c r="B22" s="10">
        <v>19</v>
      </c>
      <c r="C22" s="11" t="s">
        <v>52</v>
      </c>
      <c r="D22" s="12">
        <v>92</v>
      </c>
      <c r="E22" s="13">
        <f t="shared" si="0"/>
        <v>8.7308</v>
      </c>
      <c r="F22" s="14">
        <v>949</v>
      </c>
      <c r="G22" s="16" t="s">
        <v>19</v>
      </c>
      <c r="H22" s="16" t="s">
        <v>14</v>
      </c>
      <c r="I22" s="17" t="s">
        <v>15</v>
      </c>
      <c r="J22" s="16"/>
      <c r="K22" s="19" t="s">
        <v>28</v>
      </c>
      <c r="L22" s="29" t="s">
        <v>53</v>
      </c>
      <c r="M22" s="21">
        <v>48</v>
      </c>
    </row>
    <row r="23" spans="1:13" ht="12.75" customHeight="1">
      <c r="A23" s="9">
        <v>20</v>
      </c>
      <c r="B23" s="10">
        <v>20</v>
      </c>
      <c r="C23" s="11" t="s">
        <v>54</v>
      </c>
      <c r="D23" s="12">
        <v>103</v>
      </c>
      <c r="E23" s="13">
        <f t="shared" si="0"/>
        <v>9.4451</v>
      </c>
      <c r="F23" s="14">
        <v>917</v>
      </c>
      <c r="G23" s="16" t="s">
        <v>27</v>
      </c>
      <c r="H23" s="16" t="s">
        <v>14</v>
      </c>
      <c r="I23" s="17" t="s">
        <v>15</v>
      </c>
      <c r="J23" s="16" t="s">
        <v>10</v>
      </c>
      <c r="K23" s="19" t="s">
        <v>33</v>
      </c>
      <c r="L23" s="24" t="s">
        <v>55</v>
      </c>
      <c r="M23" s="21">
        <v>65</v>
      </c>
    </row>
    <row r="24" spans="1:13" ht="12.75" customHeight="1">
      <c r="A24" s="9">
        <v>21</v>
      </c>
      <c r="B24" s="10">
        <v>21</v>
      </c>
      <c r="C24" s="11" t="s">
        <v>56</v>
      </c>
      <c r="D24" s="12">
        <v>113</v>
      </c>
      <c r="E24" s="13">
        <f t="shared" si="0"/>
        <v>12.7351</v>
      </c>
      <c r="F24" s="14">
        <v>1127</v>
      </c>
      <c r="G24" s="16" t="s">
        <v>19</v>
      </c>
      <c r="H24" s="16"/>
      <c r="I24" s="17" t="s">
        <v>15</v>
      </c>
      <c r="J24" s="16"/>
      <c r="K24" s="19" t="s">
        <v>28</v>
      </c>
      <c r="L24" s="30" t="s">
        <v>51</v>
      </c>
      <c r="M24" s="21"/>
    </row>
    <row r="25" spans="1:13" ht="12.75" customHeight="1">
      <c r="A25" s="9">
        <v>22</v>
      </c>
      <c r="B25" s="10">
        <v>22</v>
      </c>
      <c r="C25" s="11" t="s">
        <v>57</v>
      </c>
      <c r="D25" s="12">
        <v>120</v>
      </c>
      <c r="E25" s="13">
        <f t="shared" si="0"/>
        <v>15.18</v>
      </c>
      <c r="F25" s="14">
        <v>1265</v>
      </c>
      <c r="G25" s="16" t="s">
        <v>27</v>
      </c>
      <c r="H25" s="16" t="s">
        <v>14</v>
      </c>
      <c r="I25" s="17" t="s">
        <v>15</v>
      </c>
      <c r="J25" s="16" t="s">
        <v>10</v>
      </c>
      <c r="K25" s="19" t="s">
        <v>16</v>
      </c>
      <c r="L25" s="28" t="s">
        <v>41</v>
      </c>
      <c r="M25" s="21">
        <v>81</v>
      </c>
    </row>
    <row r="26" spans="1:13" ht="12.75" customHeight="1">
      <c r="A26" s="9">
        <v>23</v>
      </c>
      <c r="B26" s="10">
        <v>23</v>
      </c>
      <c r="C26" s="11" t="s">
        <v>58</v>
      </c>
      <c r="D26" s="12">
        <v>107</v>
      </c>
      <c r="E26" s="13">
        <f t="shared" si="0"/>
        <v>11.3634</v>
      </c>
      <c r="F26" s="14">
        <v>1062</v>
      </c>
      <c r="G26" s="16" t="s">
        <v>19</v>
      </c>
      <c r="H26" s="16" t="s">
        <v>14</v>
      </c>
      <c r="I26" s="17" t="s">
        <v>15</v>
      </c>
      <c r="J26" s="16" t="s">
        <v>10</v>
      </c>
      <c r="K26" s="19" t="s">
        <v>28</v>
      </c>
      <c r="L26" s="29" t="s">
        <v>53</v>
      </c>
      <c r="M26" s="21">
        <v>64</v>
      </c>
    </row>
    <row r="27" spans="1:13" ht="12.75" customHeight="1">
      <c r="A27" s="9">
        <v>24</v>
      </c>
      <c r="B27" s="10">
        <v>24</v>
      </c>
      <c r="C27" s="11" t="s">
        <v>59</v>
      </c>
      <c r="D27" s="12">
        <v>111</v>
      </c>
      <c r="E27" s="13">
        <f t="shared" si="0"/>
        <v>14.8962</v>
      </c>
      <c r="F27" s="14">
        <v>1342</v>
      </c>
      <c r="G27" s="16" t="s">
        <v>27</v>
      </c>
      <c r="H27" s="16" t="s">
        <v>14</v>
      </c>
      <c r="I27" s="17" t="s">
        <v>15</v>
      </c>
      <c r="J27" s="16" t="s">
        <v>10</v>
      </c>
      <c r="K27" s="19" t="s">
        <v>33</v>
      </c>
      <c r="L27" s="24" t="s">
        <v>60</v>
      </c>
      <c r="M27" s="21">
        <v>54</v>
      </c>
    </row>
    <row r="28" spans="1:13" ht="12.75" customHeight="1">
      <c r="A28" s="9">
        <v>25</v>
      </c>
      <c r="B28" s="10">
        <v>25</v>
      </c>
      <c r="C28" s="11" t="s">
        <v>61</v>
      </c>
      <c r="D28" s="12">
        <v>112</v>
      </c>
      <c r="E28" s="13">
        <f t="shared" si="0"/>
        <v>11.5136</v>
      </c>
      <c r="F28" s="14">
        <v>1028</v>
      </c>
      <c r="G28" s="16" t="s">
        <v>27</v>
      </c>
      <c r="H28" s="16" t="s">
        <v>14</v>
      </c>
      <c r="I28" s="17" t="s">
        <v>15</v>
      </c>
      <c r="J28" s="16" t="s">
        <v>10</v>
      </c>
      <c r="K28" s="19" t="s">
        <v>33</v>
      </c>
      <c r="L28" s="24" t="s">
        <v>62</v>
      </c>
      <c r="M28" s="21">
        <v>61</v>
      </c>
    </row>
    <row r="29" spans="1:13" ht="12.75" customHeight="1">
      <c r="A29" s="9">
        <v>25.5</v>
      </c>
      <c r="B29" s="10" t="s">
        <v>63</v>
      </c>
      <c r="C29" s="11" t="s">
        <v>64</v>
      </c>
      <c r="D29" s="12">
        <v>109</v>
      </c>
      <c r="E29" s="13">
        <f t="shared" si="0"/>
        <v>10.6929</v>
      </c>
      <c r="F29" s="14">
        <v>981</v>
      </c>
      <c r="G29" s="16"/>
      <c r="H29" s="16" t="s">
        <v>14</v>
      </c>
      <c r="I29" s="17" t="s">
        <v>15</v>
      </c>
      <c r="J29" s="16"/>
      <c r="K29" s="19"/>
      <c r="L29" s="24" t="s">
        <v>62</v>
      </c>
      <c r="M29" s="21">
        <v>50</v>
      </c>
    </row>
    <row r="30" spans="1:13" ht="12.75" customHeight="1">
      <c r="A30" s="9">
        <v>26</v>
      </c>
      <c r="B30" s="10">
        <v>26</v>
      </c>
      <c r="C30" s="11" t="s">
        <v>65</v>
      </c>
      <c r="D30" s="12">
        <v>112</v>
      </c>
      <c r="E30" s="13">
        <f t="shared" si="0"/>
        <v>11.1664</v>
      </c>
      <c r="F30" s="14">
        <v>997</v>
      </c>
      <c r="G30" s="16" t="s">
        <v>27</v>
      </c>
      <c r="H30" s="19"/>
      <c r="I30" s="17" t="s">
        <v>15</v>
      </c>
      <c r="J30" s="16" t="s">
        <v>10</v>
      </c>
      <c r="K30" s="19" t="s">
        <v>28</v>
      </c>
      <c r="L30" s="24" t="s">
        <v>66</v>
      </c>
      <c r="M30" s="21">
        <v>48</v>
      </c>
    </row>
    <row r="31" spans="1:13" ht="12.75" customHeight="1">
      <c r="A31" s="9">
        <v>27</v>
      </c>
      <c r="B31" s="10">
        <v>27</v>
      </c>
      <c r="C31" s="11" t="s">
        <v>67</v>
      </c>
      <c r="D31" s="12">
        <v>149</v>
      </c>
      <c r="E31" s="13">
        <f t="shared" si="0"/>
        <v>21.2176</v>
      </c>
      <c r="F31" s="14">
        <v>1424</v>
      </c>
      <c r="G31" s="16" t="s">
        <v>19</v>
      </c>
      <c r="H31" s="16"/>
      <c r="I31" s="17" t="s">
        <v>15</v>
      </c>
      <c r="J31" s="16"/>
      <c r="K31" s="19" t="s">
        <v>16</v>
      </c>
      <c r="L31" s="24" t="s">
        <v>67</v>
      </c>
      <c r="M31" s="21"/>
    </row>
    <row r="32" spans="1:13" ht="12.75" customHeight="1">
      <c r="A32" s="9">
        <v>28</v>
      </c>
      <c r="B32" s="10">
        <v>28</v>
      </c>
      <c r="C32" s="11" t="s">
        <v>68</v>
      </c>
      <c r="D32" s="12">
        <v>112</v>
      </c>
      <c r="E32" s="13">
        <f t="shared" si="0"/>
        <v>13.5968</v>
      </c>
      <c r="F32" s="14">
        <v>1214</v>
      </c>
      <c r="G32" s="16" t="s">
        <v>19</v>
      </c>
      <c r="H32" s="16"/>
      <c r="I32" s="17" t="s">
        <v>15</v>
      </c>
      <c r="J32" s="16"/>
      <c r="K32" s="19" t="s">
        <v>28</v>
      </c>
      <c r="L32" s="30" t="s">
        <v>51</v>
      </c>
      <c r="M32" s="21"/>
    </row>
    <row r="33" spans="1:13" ht="12.75" customHeight="1">
      <c r="A33" s="9">
        <v>29</v>
      </c>
      <c r="B33" s="10">
        <v>29</v>
      </c>
      <c r="C33" s="11" t="s">
        <v>69</v>
      </c>
      <c r="D33" s="12">
        <v>126</v>
      </c>
      <c r="E33" s="13">
        <f t="shared" si="0"/>
        <v>16.2792</v>
      </c>
      <c r="F33" s="14">
        <v>1292</v>
      </c>
      <c r="G33" s="16" t="s">
        <v>27</v>
      </c>
      <c r="H33" s="16" t="s">
        <v>14</v>
      </c>
      <c r="I33" s="17" t="s">
        <v>15</v>
      </c>
      <c r="J33" s="16" t="s">
        <v>10</v>
      </c>
      <c r="K33" s="19" t="s">
        <v>28</v>
      </c>
      <c r="L33" s="24" t="s">
        <v>70</v>
      </c>
      <c r="M33" s="21">
        <v>77</v>
      </c>
    </row>
    <row r="34" spans="1:13" ht="12.75" customHeight="1">
      <c r="A34" s="9">
        <v>30</v>
      </c>
      <c r="B34" s="10">
        <v>30</v>
      </c>
      <c r="C34" s="11" t="s">
        <v>71</v>
      </c>
      <c r="D34" s="12">
        <v>89</v>
      </c>
      <c r="E34" s="13">
        <f t="shared" si="0"/>
        <v>8.8644</v>
      </c>
      <c r="F34" s="14">
        <v>996</v>
      </c>
      <c r="G34" s="15"/>
      <c r="H34" s="16" t="s">
        <v>14</v>
      </c>
      <c r="I34" s="17" t="s">
        <v>15</v>
      </c>
      <c r="J34" s="16" t="s">
        <v>10</v>
      </c>
      <c r="K34" s="19" t="s">
        <v>33</v>
      </c>
      <c r="L34" s="24" t="s">
        <v>72</v>
      </c>
      <c r="M34" s="21">
        <v>45</v>
      </c>
    </row>
    <row r="35" spans="1:13" ht="12.75" customHeight="1">
      <c r="A35" s="9">
        <v>31</v>
      </c>
      <c r="B35" s="10">
        <v>31</v>
      </c>
      <c r="C35" s="11" t="s">
        <v>73</v>
      </c>
      <c r="D35" s="12">
        <v>92</v>
      </c>
      <c r="E35" s="13">
        <f t="shared" si="0"/>
        <v>7.9028</v>
      </c>
      <c r="F35" s="14">
        <v>859</v>
      </c>
      <c r="G35" s="16" t="s">
        <v>19</v>
      </c>
      <c r="H35" s="16"/>
      <c r="I35" s="17" t="s">
        <v>15</v>
      </c>
      <c r="J35" s="16"/>
      <c r="K35" s="19" t="s">
        <v>28</v>
      </c>
      <c r="L35" s="25" t="s">
        <v>29</v>
      </c>
      <c r="M35" s="21">
        <v>43</v>
      </c>
    </row>
    <row r="36" spans="1:13" ht="12.75" customHeight="1">
      <c r="A36" s="9">
        <v>32</v>
      </c>
      <c r="B36" s="10">
        <v>32</v>
      </c>
      <c r="C36" s="11" t="s">
        <v>74</v>
      </c>
      <c r="D36" s="12">
        <v>78</v>
      </c>
      <c r="E36" s="13">
        <f t="shared" si="0"/>
        <v>6.1152</v>
      </c>
      <c r="F36" s="14">
        <v>784</v>
      </c>
      <c r="G36" s="16" t="s">
        <v>19</v>
      </c>
      <c r="H36" s="16" t="s">
        <v>14</v>
      </c>
      <c r="I36" s="17" t="s">
        <v>15</v>
      </c>
      <c r="J36" s="22"/>
      <c r="K36" s="19" t="s">
        <v>28</v>
      </c>
      <c r="L36" s="25" t="s">
        <v>29</v>
      </c>
      <c r="M36" s="21">
        <v>40</v>
      </c>
    </row>
    <row r="37" spans="1:13" ht="12.75" customHeight="1">
      <c r="A37" s="9">
        <v>33</v>
      </c>
      <c r="B37" s="10">
        <v>33</v>
      </c>
      <c r="C37" s="11" t="s">
        <v>75</v>
      </c>
      <c r="D37" s="12">
        <v>84</v>
      </c>
      <c r="E37" s="13">
        <f t="shared" si="0"/>
        <v>5.4684</v>
      </c>
      <c r="F37" s="14">
        <v>651</v>
      </c>
      <c r="G37" s="16" t="s">
        <v>27</v>
      </c>
      <c r="H37" s="16" t="s">
        <v>14</v>
      </c>
      <c r="I37" s="17" t="s">
        <v>15</v>
      </c>
      <c r="J37" s="16" t="s">
        <v>10</v>
      </c>
      <c r="K37" s="19" t="s">
        <v>33</v>
      </c>
      <c r="L37" s="27" t="s">
        <v>76</v>
      </c>
      <c r="M37" s="21">
        <v>35</v>
      </c>
    </row>
    <row r="38" spans="1:13" ht="12.75" customHeight="1">
      <c r="A38" s="9">
        <v>34</v>
      </c>
      <c r="B38" s="10">
        <v>34</v>
      </c>
      <c r="C38" s="11" t="s">
        <v>77</v>
      </c>
      <c r="D38" s="12">
        <v>114</v>
      </c>
      <c r="E38" s="13">
        <f t="shared" si="0"/>
        <v>13.5546</v>
      </c>
      <c r="F38" s="14">
        <v>1189</v>
      </c>
      <c r="G38" s="16" t="s">
        <v>19</v>
      </c>
      <c r="H38" s="16"/>
      <c r="I38" s="17" t="s">
        <v>15</v>
      </c>
      <c r="J38" s="16"/>
      <c r="K38" s="19" t="s">
        <v>16</v>
      </c>
      <c r="L38" s="24" t="s">
        <v>78</v>
      </c>
      <c r="M38" s="21"/>
    </row>
    <row r="39" spans="1:13" ht="12.75" customHeight="1">
      <c r="A39" s="9">
        <v>35</v>
      </c>
      <c r="B39" s="10">
        <v>35</v>
      </c>
      <c r="C39" s="11" t="s">
        <v>79</v>
      </c>
      <c r="D39" s="12">
        <v>118</v>
      </c>
      <c r="E39" s="13">
        <f t="shared" si="0"/>
        <v>12.39</v>
      </c>
      <c r="F39" s="14">
        <v>1050</v>
      </c>
      <c r="G39" s="16" t="s">
        <v>19</v>
      </c>
      <c r="H39" s="16"/>
      <c r="I39" s="17" t="s">
        <v>15</v>
      </c>
      <c r="J39" s="16"/>
      <c r="K39" s="19" t="s">
        <v>28</v>
      </c>
      <c r="L39" s="24"/>
      <c r="M39" s="21"/>
    </row>
    <row r="40" spans="1:13" ht="12.75" customHeight="1">
      <c r="A40" s="9">
        <v>36</v>
      </c>
      <c r="B40" s="10">
        <v>36</v>
      </c>
      <c r="C40" s="11" t="s">
        <v>80</v>
      </c>
      <c r="D40" s="12">
        <v>89</v>
      </c>
      <c r="E40" s="13">
        <f t="shared" si="0"/>
        <v>7.8498</v>
      </c>
      <c r="F40" s="14">
        <v>882</v>
      </c>
      <c r="G40" s="16"/>
      <c r="H40" s="16" t="s">
        <v>14</v>
      </c>
      <c r="I40" s="17" t="s">
        <v>15</v>
      </c>
      <c r="J40" s="16"/>
      <c r="K40" s="19"/>
      <c r="L40" s="25" t="s">
        <v>29</v>
      </c>
      <c r="M40" s="21">
        <v>34</v>
      </c>
    </row>
    <row r="41" spans="1:13" ht="12.75" customHeight="1">
      <c r="A41" s="9">
        <v>37</v>
      </c>
      <c r="B41" s="10">
        <v>37</v>
      </c>
      <c r="C41" s="11" t="s">
        <v>81</v>
      </c>
      <c r="D41" s="12">
        <v>130</v>
      </c>
      <c r="E41" s="13">
        <f t="shared" si="0"/>
        <v>13.39</v>
      </c>
      <c r="F41" s="14">
        <v>1030</v>
      </c>
      <c r="G41" s="16" t="s">
        <v>19</v>
      </c>
      <c r="H41" s="16"/>
      <c r="I41" s="17"/>
      <c r="J41" s="16"/>
      <c r="K41" s="19" t="s">
        <v>28</v>
      </c>
      <c r="L41" s="24"/>
      <c r="M41" s="21"/>
    </row>
    <row r="42" spans="1:13" ht="12.75" customHeight="1">
      <c r="A42" s="9">
        <v>38</v>
      </c>
      <c r="B42" s="10">
        <v>38</v>
      </c>
      <c r="C42" s="11" t="s">
        <v>82</v>
      </c>
      <c r="D42" s="12">
        <v>117</v>
      </c>
      <c r="E42" s="13">
        <f t="shared" si="0"/>
        <v>15.0813</v>
      </c>
      <c r="F42" s="14">
        <v>1289</v>
      </c>
      <c r="G42" s="16"/>
      <c r="H42" s="16" t="s">
        <v>14</v>
      </c>
      <c r="I42" s="17" t="s">
        <v>15</v>
      </c>
      <c r="J42" s="16"/>
      <c r="K42" s="19"/>
      <c r="L42" s="24" t="s">
        <v>83</v>
      </c>
      <c r="M42" s="21">
        <v>46</v>
      </c>
    </row>
    <row r="43" spans="1:13" ht="12.75" customHeight="1">
      <c r="A43" s="9">
        <v>39</v>
      </c>
      <c r="B43" s="10">
        <v>39</v>
      </c>
      <c r="C43" s="11" t="s">
        <v>39</v>
      </c>
      <c r="D43" s="12">
        <v>85</v>
      </c>
      <c r="E43" s="13">
        <f t="shared" si="0"/>
        <v>6.3835</v>
      </c>
      <c r="F43" s="14">
        <v>751</v>
      </c>
      <c r="G43" s="16" t="s">
        <v>27</v>
      </c>
      <c r="H43" s="16" t="s">
        <v>14</v>
      </c>
      <c r="I43" s="17" t="s">
        <v>15</v>
      </c>
      <c r="J43" s="16"/>
      <c r="K43" s="19"/>
      <c r="L43" s="27" t="s">
        <v>39</v>
      </c>
      <c r="M43" s="21">
        <v>42</v>
      </c>
    </row>
    <row r="44" spans="1:13" ht="12.75" customHeight="1">
      <c r="A44" s="9">
        <v>40</v>
      </c>
      <c r="B44" s="10">
        <v>40</v>
      </c>
      <c r="C44" s="11" t="s">
        <v>84</v>
      </c>
      <c r="D44" s="12">
        <v>99</v>
      </c>
      <c r="E44" s="13">
        <f t="shared" si="0"/>
        <v>11.8107</v>
      </c>
      <c r="F44" s="14">
        <v>1193</v>
      </c>
      <c r="G44" s="16"/>
      <c r="H44" s="16" t="s">
        <v>14</v>
      </c>
      <c r="I44" s="17" t="s">
        <v>15</v>
      </c>
      <c r="J44" s="16"/>
      <c r="K44" s="19"/>
      <c r="L44" s="27" t="s">
        <v>85</v>
      </c>
      <c r="M44" s="21">
        <v>41</v>
      </c>
    </row>
    <row r="45" spans="1:14" ht="12.75" customHeight="1">
      <c r="A45" s="9">
        <v>41</v>
      </c>
      <c r="B45" s="10">
        <v>41</v>
      </c>
      <c r="C45" s="11" t="s">
        <v>86</v>
      </c>
      <c r="D45" s="12">
        <v>92</v>
      </c>
      <c r="E45" s="13">
        <f t="shared" si="0"/>
        <v>8.2892</v>
      </c>
      <c r="F45" s="14">
        <v>901</v>
      </c>
      <c r="G45" s="16"/>
      <c r="H45" s="16" t="s">
        <v>14</v>
      </c>
      <c r="I45" s="17" t="s">
        <v>15</v>
      </c>
      <c r="J45" s="16"/>
      <c r="K45" s="19"/>
      <c r="L45" s="24" t="s">
        <v>39</v>
      </c>
      <c r="M45" s="21">
        <v>41</v>
      </c>
      <c r="N45" s="31"/>
    </row>
    <row r="46" spans="1:13" ht="12.75" customHeight="1">
      <c r="A46" s="9">
        <v>42</v>
      </c>
      <c r="B46" s="10">
        <v>42</v>
      </c>
      <c r="C46" s="11" t="s">
        <v>87</v>
      </c>
      <c r="D46" s="12">
        <v>126</v>
      </c>
      <c r="E46" s="13">
        <f t="shared" si="0"/>
        <v>37.3842</v>
      </c>
      <c r="F46" s="14">
        <v>2967</v>
      </c>
      <c r="G46" s="16" t="s">
        <v>19</v>
      </c>
      <c r="H46" s="16" t="s">
        <v>14</v>
      </c>
      <c r="I46" s="17" t="s">
        <v>15</v>
      </c>
      <c r="J46" s="16"/>
      <c r="K46" s="19" t="s">
        <v>16</v>
      </c>
      <c r="L46" s="24"/>
      <c r="M46" s="21">
        <v>59</v>
      </c>
    </row>
    <row r="47" spans="1:13" ht="12.75" customHeight="1">
      <c r="A47" s="9">
        <v>43</v>
      </c>
      <c r="B47" s="10">
        <v>43</v>
      </c>
      <c r="C47" s="11" t="s">
        <v>88</v>
      </c>
      <c r="D47" s="12">
        <v>80</v>
      </c>
      <c r="E47" s="13">
        <f t="shared" si="0"/>
        <v>4.568</v>
      </c>
      <c r="F47" s="14">
        <v>571</v>
      </c>
      <c r="G47" s="16" t="s">
        <v>19</v>
      </c>
      <c r="H47" s="16"/>
      <c r="I47" s="17" t="s">
        <v>15</v>
      </c>
      <c r="J47" s="16"/>
      <c r="K47" s="19" t="s">
        <v>33</v>
      </c>
      <c r="L47" s="26" t="s">
        <v>34</v>
      </c>
      <c r="M47" s="21"/>
    </row>
    <row r="48" spans="1:13" ht="12.75" customHeight="1">
      <c r="A48" s="9">
        <v>44</v>
      </c>
      <c r="B48" s="10">
        <v>44</v>
      </c>
      <c r="C48" s="11" t="s">
        <v>89</v>
      </c>
      <c r="D48" s="12">
        <v>67</v>
      </c>
      <c r="E48" s="13">
        <f t="shared" si="0"/>
        <v>3.6582</v>
      </c>
      <c r="F48" s="14">
        <v>546</v>
      </c>
      <c r="G48" s="16" t="s">
        <v>27</v>
      </c>
      <c r="H48" s="16" t="s">
        <v>14</v>
      </c>
      <c r="I48" s="17" t="s">
        <v>15</v>
      </c>
      <c r="J48" s="16" t="s">
        <v>10</v>
      </c>
      <c r="K48" s="19" t="s">
        <v>90</v>
      </c>
      <c r="L48" s="23" t="s">
        <v>21</v>
      </c>
      <c r="M48" s="21">
        <v>41</v>
      </c>
    </row>
    <row r="49" spans="1:13" ht="12.75" customHeight="1">
      <c r="A49" s="9">
        <v>45</v>
      </c>
      <c r="B49" s="10">
        <v>45</v>
      </c>
      <c r="C49" s="11" t="s">
        <v>91</v>
      </c>
      <c r="D49" s="12">
        <v>73</v>
      </c>
      <c r="E49" s="13">
        <f t="shared" si="0"/>
        <v>4.9859</v>
      </c>
      <c r="F49" s="14">
        <v>683</v>
      </c>
      <c r="G49" s="16" t="s">
        <v>19</v>
      </c>
      <c r="H49" s="16" t="s">
        <v>14</v>
      </c>
      <c r="I49" s="17" t="s">
        <v>15</v>
      </c>
      <c r="J49" s="16" t="s">
        <v>10</v>
      </c>
      <c r="K49" s="19" t="s">
        <v>90</v>
      </c>
      <c r="L49" s="23" t="s">
        <v>21</v>
      </c>
      <c r="M49" s="21">
        <v>47</v>
      </c>
    </row>
    <row r="50" spans="1:13" ht="12.75" customHeight="1">
      <c r="A50" s="9">
        <v>46</v>
      </c>
      <c r="B50" s="10">
        <v>46</v>
      </c>
      <c r="C50" s="11" t="s">
        <v>92</v>
      </c>
      <c r="D50" s="12">
        <v>84</v>
      </c>
      <c r="E50" s="13">
        <f t="shared" si="0"/>
        <v>5.4768</v>
      </c>
      <c r="F50" s="14">
        <v>652</v>
      </c>
      <c r="G50" s="16" t="s">
        <v>19</v>
      </c>
      <c r="H50" s="16" t="s">
        <v>14</v>
      </c>
      <c r="I50" s="17" t="s">
        <v>15</v>
      </c>
      <c r="J50" s="16" t="s">
        <v>10</v>
      </c>
      <c r="K50" s="19" t="s">
        <v>16</v>
      </c>
      <c r="L50" s="27" t="s">
        <v>76</v>
      </c>
      <c r="M50" s="21">
        <v>50</v>
      </c>
    </row>
    <row r="51" spans="1:13" ht="12.75" customHeight="1">
      <c r="A51" s="9">
        <v>47</v>
      </c>
      <c r="B51" s="10">
        <v>47</v>
      </c>
      <c r="C51" s="11" t="s">
        <v>93</v>
      </c>
      <c r="D51" s="12">
        <v>74</v>
      </c>
      <c r="E51" s="13">
        <f t="shared" si="0"/>
        <v>5.0098</v>
      </c>
      <c r="F51" s="14">
        <v>677</v>
      </c>
      <c r="G51" s="16" t="s">
        <v>27</v>
      </c>
      <c r="H51" s="16" t="s">
        <v>14</v>
      </c>
      <c r="I51" s="17" t="s">
        <v>15</v>
      </c>
      <c r="J51" s="16" t="s">
        <v>10</v>
      </c>
      <c r="K51" s="19" t="s">
        <v>16</v>
      </c>
      <c r="L51" s="20" t="s">
        <v>17</v>
      </c>
      <c r="M51" s="21">
        <v>32</v>
      </c>
    </row>
    <row r="52" spans="1:13" ht="12.75" customHeight="1">
      <c r="A52" s="9">
        <v>48</v>
      </c>
      <c r="B52" s="10">
        <v>48</v>
      </c>
      <c r="C52" s="11" t="s">
        <v>94</v>
      </c>
      <c r="D52" s="12">
        <v>117</v>
      </c>
      <c r="E52" s="13">
        <f t="shared" si="0"/>
        <v>15.4557</v>
      </c>
      <c r="F52" s="14">
        <v>1321</v>
      </c>
      <c r="G52" s="16"/>
      <c r="H52" s="16" t="s">
        <v>14</v>
      </c>
      <c r="I52" s="17" t="s">
        <v>15</v>
      </c>
      <c r="J52" s="16"/>
      <c r="K52" s="19"/>
      <c r="L52" s="27" t="s">
        <v>95</v>
      </c>
      <c r="M52" s="21">
        <v>41</v>
      </c>
    </row>
    <row r="53" spans="1:13" ht="15">
      <c r="A53" s="9">
        <v>49</v>
      </c>
      <c r="B53" s="10">
        <v>49</v>
      </c>
      <c r="C53" s="11" t="s">
        <v>96</v>
      </c>
      <c r="D53" s="12">
        <v>96</v>
      </c>
      <c r="E53" s="13">
        <f t="shared" si="0"/>
        <v>7.536</v>
      </c>
      <c r="F53" s="14">
        <v>785</v>
      </c>
      <c r="G53" s="16"/>
      <c r="H53" s="16"/>
      <c r="I53" s="17" t="s">
        <v>15</v>
      </c>
      <c r="J53" s="16" t="s">
        <v>10</v>
      </c>
      <c r="K53" s="19" t="s">
        <v>16</v>
      </c>
      <c r="L53" s="20" t="s">
        <v>17</v>
      </c>
      <c r="M53" s="21"/>
    </row>
    <row r="54" spans="1:14" ht="15">
      <c r="A54" s="9">
        <v>50</v>
      </c>
      <c r="B54" s="10">
        <v>50</v>
      </c>
      <c r="C54" s="11" t="s">
        <v>97</v>
      </c>
      <c r="D54" s="12">
        <v>125</v>
      </c>
      <c r="E54" s="13">
        <f t="shared" si="0"/>
        <v>12.825</v>
      </c>
      <c r="F54" s="14">
        <v>1026</v>
      </c>
      <c r="G54" s="16"/>
      <c r="H54" s="16"/>
      <c r="I54" s="17" t="s">
        <v>15</v>
      </c>
      <c r="J54" s="16" t="s">
        <v>10</v>
      </c>
      <c r="K54" s="19" t="s">
        <v>98</v>
      </c>
      <c r="L54" s="29" t="s">
        <v>53</v>
      </c>
      <c r="M54" s="21"/>
      <c r="N54" s="31"/>
    </row>
    <row r="55" spans="1:14" ht="12.75" customHeight="1">
      <c r="A55" s="9">
        <v>51</v>
      </c>
      <c r="B55" s="10">
        <v>51</v>
      </c>
      <c r="C55" s="11" t="s">
        <v>99</v>
      </c>
      <c r="D55" s="12">
        <v>95</v>
      </c>
      <c r="E55" s="13">
        <f t="shared" si="0"/>
        <v>8.854</v>
      </c>
      <c r="F55" s="14">
        <v>932</v>
      </c>
      <c r="G55" s="16" t="s">
        <v>19</v>
      </c>
      <c r="H55" s="16" t="s">
        <v>14</v>
      </c>
      <c r="I55" s="17" t="s">
        <v>15</v>
      </c>
      <c r="J55" s="16"/>
      <c r="K55" s="19"/>
      <c r="L55" s="27" t="s">
        <v>55</v>
      </c>
      <c r="M55" s="21">
        <v>56</v>
      </c>
      <c r="N55" s="2" t="s">
        <v>100</v>
      </c>
    </row>
    <row r="56" spans="1:13" ht="12.75" customHeight="1">
      <c r="A56" s="9">
        <v>52</v>
      </c>
      <c r="B56" s="10">
        <v>52</v>
      </c>
      <c r="C56" s="11" t="s">
        <v>101</v>
      </c>
      <c r="D56" s="12">
        <v>155</v>
      </c>
      <c r="E56" s="13">
        <f t="shared" si="0"/>
        <v>26.1175</v>
      </c>
      <c r="F56" s="14">
        <v>1685</v>
      </c>
      <c r="G56" s="16" t="s">
        <v>27</v>
      </c>
      <c r="H56" s="16" t="s">
        <v>14</v>
      </c>
      <c r="I56" s="17" t="s">
        <v>15</v>
      </c>
      <c r="J56" s="16" t="s">
        <v>10</v>
      </c>
      <c r="K56" s="19" t="s">
        <v>16</v>
      </c>
      <c r="L56" s="24" t="s">
        <v>67</v>
      </c>
      <c r="M56" s="21">
        <v>75</v>
      </c>
    </row>
    <row r="57" spans="1:13" ht="12.75" customHeight="1">
      <c r="A57" s="9">
        <v>53</v>
      </c>
      <c r="B57" s="10">
        <v>53</v>
      </c>
      <c r="C57" s="11" t="s">
        <v>102</v>
      </c>
      <c r="D57" s="12">
        <v>101</v>
      </c>
      <c r="E57" s="13">
        <f t="shared" si="0"/>
        <v>11.514</v>
      </c>
      <c r="F57" s="14">
        <v>1140</v>
      </c>
      <c r="G57" s="16"/>
      <c r="H57" s="16" t="s">
        <v>14</v>
      </c>
      <c r="I57" s="17" t="s">
        <v>15</v>
      </c>
      <c r="J57" s="16" t="s">
        <v>10</v>
      </c>
      <c r="K57" s="19" t="s">
        <v>33</v>
      </c>
      <c r="L57" s="24" t="s">
        <v>72</v>
      </c>
      <c r="M57" s="21">
        <v>50</v>
      </c>
    </row>
    <row r="58" spans="1:13" ht="12.75" customHeight="1">
      <c r="A58" s="9">
        <v>54</v>
      </c>
      <c r="B58" s="10">
        <v>54</v>
      </c>
      <c r="C58" s="11" t="s">
        <v>103</v>
      </c>
      <c r="D58" s="12">
        <v>132</v>
      </c>
      <c r="E58" s="13">
        <f t="shared" si="0"/>
        <v>13.2</v>
      </c>
      <c r="F58" s="14">
        <v>1000</v>
      </c>
      <c r="G58" s="16"/>
      <c r="H58" s="16"/>
      <c r="I58" s="17" t="s">
        <v>15</v>
      </c>
      <c r="J58" s="16" t="s">
        <v>10</v>
      </c>
      <c r="K58" s="19" t="s">
        <v>16</v>
      </c>
      <c r="L58" s="24" t="s">
        <v>104</v>
      </c>
      <c r="M58" s="21"/>
    </row>
    <row r="59" spans="1:13" ht="12.75" customHeight="1">
      <c r="A59" s="9">
        <v>55</v>
      </c>
      <c r="B59" s="10">
        <v>55</v>
      </c>
      <c r="C59" s="11"/>
      <c r="D59" s="12"/>
      <c r="E59" s="13">
        <f t="shared" si="0"/>
        <v>0</v>
      </c>
      <c r="F59" s="14"/>
      <c r="G59" s="16"/>
      <c r="H59" s="16"/>
      <c r="I59" s="17" t="s">
        <v>15</v>
      </c>
      <c r="J59" s="16"/>
      <c r="K59" s="19"/>
      <c r="L59" s="24"/>
      <c r="M59" s="21"/>
    </row>
    <row r="60" spans="1:13" ht="12.75" customHeight="1">
      <c r="A60" s="9">
        <v>56</v>
      </c>
      <c r="B60" s="10">
        <v>56</v>
      </c>
      <c r="C60" s="11" t="s">
        <v>105</v>
      </c>
      <c r="D60" s="12">
        <v>64</v>
      </c>
      <c r="E60" s="13">
        <f t="shared" si="0"/>
        <v>4.0064</v>
      </c>
      <c r="F60" s="14">
        <v>626</v>
      </c>
      <c r="G60" s="16" t="s">
        <v>19</v>
      </c>
      <c r="H60" s="16" t="s">
        <v>14</v>
      </c>
      <c r="I60" s="17" t="s">
        <v>15</v>
      </c>
      <c r="J60" s="16"/>
      <c r="K60" s="19" t="s">
        <v>90</v>
      </c>
      <c r="L60" s="20" t="s">
        <v>17</v>
      </c>
      <c r="M60" s="21">
        <v>32</v>
      </c>
    </row>
    <row r="61" spans="1:13" ht="12.75" customHeight="1">
      <c r="A61" s="9">
        <v>57</v>
      </c>
      <c r="B61" s="10">
        <v>57</v>
      </c>
      <c r="C61" s="11" t="s">
        <v>106</v>
      </c>
      <c r="D61" s="12">
        <v>96</v>
      </c>
      <c r="E61" s="13">
        <f t="shared" si="0"/>
        <v>4.992</v>
      </c>
      <c r="F61" s="14">
        <v>520</v>
      </c>
      <c r="G61" s="16"/>
      <c r="H61" s="16"/>
      <c r="I61" s="17" t="s">
        <v>15</v>
      </c>
      <c r="J61" s="16" t="s">
        <v>10</v>
      </c>
      <c r="K61" s="19" t="s">
        <v>16</v>
      </c>
      <c r="L61" s="20" t="s">
        <v>17</v>
      </c>
      <c r="M61" s="21"/>
    </row>
    <row r="62" spans="1:13" ht="12.75" customHeight="1">
      <c r="A62" s="9">
        <v>58</v>
      </c>
      <c r="B62" s="10">
        <v>58</v>
      </c>
      <c r="C62" s="11" t="s">
        <v>107</v>
      </c>
      <c r="D62" s="12">
        <v>102</v>
      </c>
      <c r="E62" s="13">
        <f t="shared" si="0"/>
        <v>10.149</v>
      </c>
      <c r="F62" s="14">
        <v>995</v>
      </c>
      <c r="G62" s="16"/>
      <c r="H62" s="16"/>
      <c r="I62" s="17" t="s">
        <v>15</v>
      </c>
      <c r="J62" s="16" t="s">
        <v>10</v>
      </c>
      <c r="K62" s="19" t="s">
        <v>33</v>
      </c>
      <c r="L62" s="24" t="s">
        <v>72</v>
      </c>
      <c r="M62" s="21"/>
    </row>
    <row r="63" spans="1:13" ht="12.75" customHeight="1">
      <c r="A63" s="9">
        <v>59</v>
      </c>
      <c r="B63" s="10">
        <v>59</v>
      </c>
      <c r="C63" s="11" t="s">
        <v>108</v>
      </c>
      <c r="D63" s="12">
        <v>94</v>
      </c>
      <c r="E63" s="13">
        <f t="shared" si="0"/>
        <v>8.2814</v>
      </c>
      <c r="F63" s="14">
        <v>881</v>
      </c>
      <c r="G63" s="16" t="s">
        <v>27</v>
      </c>
      <c r="H63" s="16" t="s">
        <v>14</v>
      </c>
      <c r="I63" s="17" t="s">
        <v>15</v>
      </c>
      <c r="J63" s="16" t="s">
        <v>10</v>
      </c>
      <c r="K63" s="19" t="s">
        <v>16</v>
      </c>
      <c r="L63" s="24" t="s">
        <v>85</v>
      </c>
      <c r="M63" s="21"/>
    </row>
    <row r="64" spans="1:13" ht="12.75" customHeight="1">
      <c r="A64" s="9">
        <v>60</v>
      </c>
      <c r="B64" s="10">
        <v>60</v>
      </c>
      <c r="C64" s="11" t="s">
        <v>109</v>
      </c>
      <c r="D64" s="12">
        <v>116</v>
      </c>
      <c r="E64" s="13">
        <f t="shared" si="0"/>
        <v>24.0584</v>
      </c>
      <c r="F64" s="14">
        <v>2074</v>
      </c>
      <c r="G64" s="16"/>
      <c r="H64" s="16"/>
      <c r="I64" s="17" t="s">
        <v>15</v>
      </c>
      <c r="J64" s="16" t="s">
        <v>10</v>
      </c>
      <c r="K64" s="19" t="s">
        <v>33</v>
      </c>
      <c r="L64" s="24" t="s">
        <v>110</v>
      </c>
      <c r="M64" s="21"/>
    </row>
    <row r="65" spans="1:13" ht="12.75" customHeight="1">
      <c r="A65" s="9">
        <v>61</v>
      </c>
      <c r="B65" s="10">
        <v>61</v>
      </c>
      <c r="C65" s="11" t="s">
        <v>111</v>
      </c>
      <c r="D65" s="12">
        <v>81</v>
      </c>
      <c r="E65" s="13">
        <f t="shared" si="0"/>
        <v>14.0535</v>
      </c>
      <c r="F65" s="14">
        <v>1735</v>
      </c>
      <c r="G65" s="16"/>
      <c r="H65" s="16" t="s">
        <v>14</v>
      </c>
      <c r="I65" s="17" t="s">
        <v>15</v>
      </c>
      <c r="J65" s="16" t="s">
        <v>10</v>
      </c>
      <c r="K65" s="19" t="s">
        <v>33</v>
      </c>
      <c r="L65" s="24" t="s">
        <v>112</v>
      </c>
      <c r="M65" s="21">
        <v>51</v>
      </c>
    </row>
    <row r="66" spans="1:13" ht="12.75" customHeight="1">
      <c r="A66" s="9">
        <v>62</v>
      </c>
      <c r="B66" s="10">
        <v>62</v>
      </c>
      <c r="C66" s="11" t="s">
        <v>113</v>
      </c>
      <c r="D66" s="12">
        <v>103</v>
      </c>
      <c r="E66" s="13">
        <f t="shared" si="0"/>
        <v>12.5042</v>
      </c>
      <c r="F66" s="14">
        <v>1214</v>
      </c>
      <c r="G66" s="16"/>
      <c r="H66" s="16" t="s">
        <v>14</v>
      </c>
      <c r="I66" s="17" t="s">
        <v>15</v>
      </c>
      <c r="J66" s="16" t="s">
        <v>10</v>
      </c>
      <c r="K66" s="19" t="s">
        <v>16</v>
      </c>
      <c r="L66" s="28" t="s">
        <v>41</v>
      </c>
      <c r="M66" s="21">
        <v>65</v>
      </c>
    </row>
    <row r="67" spans="1:13" ht="12.75" customHeight="1">
      <c r="A67" s="9">
        <v>63</v>
      </c>
      <c r="B67" s="10">
        <v>63</v>
      </c>
      <c r="C67" s="11" t="s">
        <v>114</v>
      </c>
      <c r="D67" s="12">
        <v>116</v>
      </c>
      <c r="E67" s="13">
        <f t="shared" si="0"/>
        <v>9.744</v>
      </c>
      <c r="F67" s="14">
        <v>840</v>
      </c>
      <c r="G67" s="16" t="s">
        <v>27</v>
      </c>
      <c r="H67" s="16" t="s">
        <v>14</v>
      </c>
      <c r="I67" s="17" t="s">
        <v>15</v>
      </c>
      <c r="J67" s="16" t="s">
        <v>10</v>
      </c>
      <c r="K67" s="19" t="s">
        <v>16</v>
      </c>
      <c r="L67" s="24" t="s">
        <v>62</v>
      </c>
      <c r="M67" s="21"/>
    </row>
    <row r="68" spans="1:13" ht="12.75" customHeight="1">
      <c r="A68" s="9">
        <v>64</v>
      </c>
      <c r="B68" s="10">
        <v>64</v>
      </c>
      <c r="C68" s="11" t="s">
        <v>115</v>
      </c>
      <c r="D68" s="12">
        <v>114</v>
      </c>
      <c r="E68" s="13">
        <f t="shared" si="0"/>
        <v>10.5678</v>
      </c>
      <c r="F68" s="14">
        <v>927</v>
      </c>
      <c r="G68" s="16"/>
      <c r="H68" s="16" t="s">
        <v>14</v>
      </c>
      <c r="I68" s="17" t="s">
        <v>15</v>
      </c>
      <c r="J68" s="16" t="s">
        <v>10</v>
      </c>
      <c r="K68" s="19" t="s">
        <v>98</v>
      </c>
      <c r="L68" s="29" t="s">
        <v>53</v>
      </c>
      <c r="M68" s="21"/>
    </row>
    <row r="69" spans="1:13" ht="12.75" customHeight="1">
      <c r="A69" s="9">
        <v>65</v>
      </c>
      <c r="B69" s="10">
        <v>65</v>
      </c>
      <c r="C69" s="11" t="s">
        <v>116</v>
      </c>
      <c r="D69" s="12">
        <v>115</v>
      </c>
      <c r="E69" s="13">
        <f t="shared" si="0"/>
        <v>12.029</v>
      </c>
      <c r="F69" s="14">
        <v>1046</v>
      </c>
      <c r="G69" s="16"/>
      <c r="H69" s="16"/>
      <c r="I69" s="17" t="s">
        <v>15</v>
      </c>
      <c r="J69" s="16" t="s">
        <v>10</v>
      </c>
      <c r="K69" s="19" t="s">
        <v>16</v>
      </c>
      <c r="L69" s="28" t="s">
        <v>41</v>
      </c>
      <c r="M69" s="21"/>
    </row>
    <row r="70" spans="1:13" ht="12.75" customHeight="1">
      <c r="A70" s="9">
        <v>66</v>
      </c>
      <c r="B70" s="10">
        <v>66</v>
      </c>
      <c r="C70" s="11" t="s">
        <v>117</v>
      </c>
      <c r="D70" s="12">
        <v>87</v>
      </c>
      <c r="E70" s="13">
        <f t="shared" si="0"/>
        <v>6.786</v>
      </c>
      <c r="F70" s="14">
        <v>780</v>
      </c>
      <c r="G70" s="16"/>
      <c r="H70" s="16"/>
      <c r="I70" s="17"/>
      <c r="J70" s="16" t="s">
        <v>10</v>
      </c>
      <c r="K70" s="19"/>
      <c r="L70" s="26" t="s">
        <v>34</v>
      </c>
      <c r="M70" s="21"/>
    </row>
    <row r="71" spans="1:13" ht="12.75" customHeight="1">
      <c r="A71" s="9">
        <v>67</v>
      </c>
      <c r="B71" s="10">
        <v>67</v>
      </c>
      <c r="C71" s="11" t="s">
        <v>118</v>
      </c>
      <c r="D71" s="12">
        <v>81</v>
      </c>
      <c r="E71" s="13">
        <f t="shared" si="0"/>
        <v>6.0021</v>
      </c>
      <c r="F71" s="14">
        <v>741</v>
      </c>
      <c r="G71" s="16" t="s">
        <v>27</v>
      </c>
      <c r="H71" s="16"/>
      <c r="I71" s="17" t="s">
        <v>15</v>
      </c>
      <c r="J71" s="16" t="s">
        <v>10</v>
      </c>
      <c r="K71" s="21"/>
      <c r="L71" s="26" t="s">
        <v>34</v>
      </c>
      <c r="M71" s="21"/>
    </row>
    <row r="72" spans="1:13" ht="12.75" customHeight="1">
      <c r="A72" s="9">
        <v>68</v>
      </c>
      <c r="B72" s="10">
        <v>68</v>
      </c>
      <c r="C72" s="11" t="s">
        <v>119</v>
      </c>
      <c r="D72" s="12">
        <v>67</v>
      </c>
      <c r="E72" s="13">
        <f t="shared" si="0"/>
        <v>4.288</v>
      </c>
      <c r="F72" s="14">
        <v>640</v>
      </c>
      <c r="G72" s="16" t="s">
        <v>27</v>
      </c>
      <c r="H72" s="16"/>
      <c r="I72" s="17" t="s">
        <v>15</v>
      </c>
      <c r="J72" s="16" t="s">
        <v>10</v>
      </c>
      <c r="K72" s="21"/>
      <c r="L72" s="26" t="s">
        <v>34</v>
      </c>
      <c r="M72" s="21">
        <v>37</v>
      </c>
    </row>
    <row r="73" spans="1:13" ht="12.75" customHeight="1">
      <c r="A73" s="32">
        <v>68.5</v>
      </c>
      <c r="B73" s="10" t="s">
        <v>120</v>
      </c>
      <c r="C73" s="11" t="s">
        <v>121</v>
      </c>
      <c r="D73" s="12">
        <v>67</v>
      </c>
      <c r="E73" s="13">
        <f t="shared" si="0"/>
        <v>5.3734</v>
      </c>
      <c r="F73" s="14">
        <v>802</v>
      </c>
      <c r="G73" s="16"/>
      <c r="H73" s="16" t="s">
        <v>14</v>
      </c>
      <c r="I73" s="17" t="s">
        <v>15</v>
      </c>
      <c r="J73" s="16"/>
      <c r="K73" s="21"/>
      <c r="L73" s="26" t="s">
        <v>34</v>
      </c>
      <c r="M73" s="21">
        <v>30</v>
      </c>
    </row>
    <row r="74" spans="1:13" ht="12.75" customHeight="1">
      <c r="A74" s="9">
        <v>69</v>
      </c>
      <c r="B74" s="10">
        <v>69</v>
      </c>
      <c r="C74" s="11" t="s">
        <v>122</v>
      </c>
      <c r="D74" s="12">
        <v>102</v>
      </c>
      <c r="E74" s="13">
        <f t="shared" si="0"/>
        <v>8.9148</v>
      </c>
      <c r="F74" s="14">
        <v>874</v>
      </c>
      <c r="G74" s="16"/>
      <c r="H74" s="16" t="s">
        <v>14</v>
      </c>
      <c r="I74" s="17" t="s">
        <v>15</v>
      </c>
      <c r="J74" s="16" t="s">
        <v>10</v>
      </c>
      <c r="K74" s="21"/>
      <c r="L74" s="29" t="s">
        <v>53</v>
      </c>
      <c r="M74" s="21">
        <v>59</v>
      </c>
    </row>
    <row r="75" spans="1:13" ht="12.75" customHeight="1">
      <c r="A75" s="9">
        <v>70</v>
      </c>
      <c r="B75" s="10">
        <v>70</v>
      </c>
      <c r="C75" s="11" t="s">
        <v>123</v>
      </c>
      <c r="D75" s="12">
        <v>117</v>
      </c>
      <c r="E75" s="13">
        <f t="shared" si="0"/>
        <v>13.5486</v>
      </c>
      <c r="F75" s="14">
        <v>1158</v>
      </c>
      <c r="G75" s="16" t="s">
        <v>27</v>
      </c>
      <c r="H75" s="16" t="s">
        <v>14</v>
      </c>
      <c r="I75" s="17" t="s">
        <v>15</v>
      </c>
      <c r="J75" s="16" t="s">
        <v>10</v>
      </c>
      <c r="K75" s="21"/>
      <c r="L75" s="24" t="s">
        <v>46</v>
      </c>
      <c r="M75" s="21"/>
    </row>
    <row r="76" spans="1:13" ht="12.75" customHeight="1">
      <c r="A76" s="9">
        <v>71</v>
      </c>
      <c r="B76" s="10">
        <v>71</v>
      </c>
      <c r="C76" s="11" t="s">
        <v>124</v>
      </c>
      <c r="D76" s="12">
        <v>87</v>
      </c>
      <c r="E76" s="13">
        <f t="shared" si="0"/>
        <v>7.6647</v>
      </c>
      <c r="F76" s="14">
        <v>881</v>
      </c>
      <c r="G76" s="16" t="s">
        <v>27</v>
      </c>
      <c r="H76" s="16" t="s">
        <v>14</v>
      </c>
      <c r="I76" s="17" t="s">
        <v>15</v>
      </c>
      <c r="J76" s="16" t="s">
        <v>10</v>
      </c>
      <c r="K76" s="21"/>
      <c r="L76" s="20" t="s">
        <v>17</v>
      </c>
      <c r="M76" s="21">
        <v>55</v>
      </c>
    </row>
    <row r="77" spans="1:13" ht="12.75" customHeight="1">
      <c r="A77" s="9">
        <v>72</v>
      </c>
      <c r="B77" s="10">
        <v>72</v>
      </c>
      <c r="C77" s="11" t="s">
        <v>125</v>
      </c>
      <c r="D77" s="12">
        <v>94</v>
      </c>
      <c r="E77" s="13">
        <f t="shared" si="0"/>
        <v>9.729</v>
      </c>
      <c r="F77" s="14">
        <v>1035</v>
      </c>
      <c r="G77" s="16" t="s">
        <v>27</v>
      </c>
      <c r="H77" s="16"/>
      <c r="I77" s="17" t="s">
        <v>15</v>
      </c>
      <c r="J77" s="16" t="s">
        <v>10</v>
      </c>
      <c r="K77" s="21"/>
      <c r="L77" s="25" t="s">
        <v>29</v>
      </c>
      <c r="M77" s="21">
        <v>47</v>
      </c>
    </row>
    <row r="78" spans="1:13" ht="12.75" customHeight="1">
      <c r="A78" s="9">
        <v>73</v>
      </c>
      <c r="B78" s="10">
        <v>73</v>
      </c>
      <c r="C78" s="11" t="s">
        <v>126</v>
      </c>
      <c r="D78" s="12">
        <v>97</v>
      </c>
      <c r="E78" s="13">
        <f t="shared" si="0"/>
        <v>10.5051</v>
      </c>
      <c r="F78" s="14">
        <v>1083</v>
      </c>
      <c r="G78" s="16" t="s">
        <v>27</v>
      </c>
      <c r="H78" s="16" t="s">
        <v>14</v>
      </c>
      <c r="I78" s="17" t="s">
        <v>15</v>
      </c>
      <c r="J78" s="16" t="s">
        <v>10</v>
      </c>
      <c r="K78" s="21"/>
      <c r="L78" s="29" t="s">
        <v>53</v>
      </c>
      <c r="M78" s="21">
        <v>47</v>
      </c>
    </row>
    <row r="79" spans="1:13" ht="12.75" customHeight="1">
      <c r="A79" s="9">
        <v>74</v>
      </c>
      <c r="B79" s="10">
        <v>74</v>
      </c>
      <c r="C79" s="11" t="s">
        <v>127</v>
      </c>
      <c r="D79" s="12">
        <v>82</v>
      </c>
      <c r="E79" s="13">
        <f t="shared" si="0"/>
        <v>9.2742</v>
      </c>
      <c r="F79" s="14">
        <v>1131</v>
      </c>
      <c r="G79" s="16" t="s">
        <v>27</v>
      </c>
      <c r="H79" s="16" t="s">
        <v>14</v>
      </c>
      <c r="I79" s="17" t="s">
        <v>15</v>
      </c>
      <c r="J79" s="16" t="s">
        <v>10</v>
      </c>
      <c r="K79" s="21"/>
      <c r="L79" s="24" t="s">
        <v>128</v>
      </c>
      <c r="M79" s="21">
        <v>51</v>
      </c>
    </row>
    <row r="80" spans="1:13" ht="12.75" customHeight="1">
      <c r="A80" s="9">
        <v>75</v>
      </c>
      <c r="B80" s="10">
        <v>75</v>
      </c>
      <c r="C80" s="11" t="s">
        <v>129</v>
      </c>
      <c r="D80" s="12">
        <v>77</v>
      </c>
      <c r="E80" s="13">
        <f t="shared" si="0"/>
        <v>5.8828</v>
      </c>
      <c r="F80" s="14">
        <v>764</v>
      </c>
      <c r="G80" s="16" t="s">
        <v>27</v>
      </c>
      <c r="H80" s="16" t="s">
        <v>14</v>
      </c>
      <c r="I80" s="17" t="s">
        <v>15</v>
      </c>
      <c r="J80" s="16" t="s">
        <v>10</v>
      </c>
      <c r="K80" s="21"/>
      <c r="L80" s="33" t="s">
        <v>130</v>
      </c>
      <c r="M80" s="21">
        <v>53</v>
      </c>
    </row>
    <row r="81" spans="1:13" ht="12.75" customHeight="1">
      <c r="A81" s="9">
        <v>75.5</v>
      </c>
      <c r="B81" s="10" t="s">
        <v>131</v>
      </c>
      <c r="C81" s="11" t="s">
        <v>132</v>
      </c>
      <c r="D81" s="12">
        <v>77</v>
      </c>
      <c r="E81" s="13">
        <f t="shared" si="0"/>
        <v>5.8751</v>
      </c>
      <c r="F81" s="14">
        <v>763</v>
      </c>
      <c r="G81" s="16"/>
      <c r="H81" s="16" t="s">
        <v>14</v>
      </c>
      <c r="I81" s="17" t="s">
        <v>15</v>
      </c>
      <c r="J81" s="16"/>
      <c r="K81" s="21"/>
      <c r="L81" s="33" t="s">
        <v>130</v>
      </c>
      <c r="M81" s="21">
        <v>26</v>
      </c>
    </row>
    <row r="82" spans="1:13" ht="12.75" customHeight="1">
      <c r="A82" s="9">
        <v>76</v>
      </c>
      <c r="B82" s="10">
        <v>76</v>
      </c>
      <c r="C82" s="11" t="s">
        <v>133</v>
      </c>
      <c r="D82" s="12">
        <v>92</v>
      </c>
      <c r="E82" s="13">
        <f t="shared" si="0"/>
        <v>8.5008</v>
      </c>
      <c r="F82" s="14">
        <v>924</v>
      </c>
      <c r="G82" s="16" t="s">
        <v>27</v>
      </c>
      <c r="H82" s="16" t="s">
        <v>14</v>
      </c>
      <c r="I82" s="17" t="s">
        <v>15</v>
      </c>
      <c r="J82" s="16" t="s">
        <v>10</v>
      </c>
      <c r="K82" s="21"/>
      <c r="L82" s="24" t="s">
        <v>72</v>
      </c>
      <c r="M82" s="21">
        <v>41</v>
      </c>
    </row>
    <row r="83" spans="1:13" ht="12.75" customHeight="1">
      <c r="A83" s="9">
        <v>77</v>
      </c>
      <c r="B83" s="10">
        <v>77</v>
      </c>
      <c r="C83" s="11" t="s">
        <v>134</v>
      </c>
      <c r="D83" s="12">
        <v>82</v>
      </c>
      <c r="E83" s="13">
        <f t="shared" si="0"/>
        <v>6.4944</v>
      </c>
      <c r="F83" s="14">
        <v>792</v>
      </c>
      <c r="G83" s="16" t="s">
        <v>27</v>
      </c>
      <c r="H83" s="16" t="s">
        <v>14</v>
      </c>
      <c r="I83" s="17" t="s">
        <v>15</v>
      </c>
      <c r="J83" s="16" t="s">
        <v>10</v>
      </c>
      <c r="K83" s="21"/>
      <c r="L83" s="26" t="s">
        <v>34</v>
      </c>
      <c r="M83" s="21">
        <v>45</v>
      </c>
    </row>
    <row r="84" spans="1:13" ht="12.75" customHeight="1">
      <c r="A84" s="9">
        <v>78</v>
      </c>
      <c r="B84" s="10">
        <v>78</v>
      </c>
      <c r="C84" s="11" t="s">
        <v>135</v>
      </c>
      <c r="D84" s="12">
        <v>82</v>
      </c>
      <c r="E84" s="13">
        <f t="shared" si="0"/>
        <v>6.191</v>
      </c>
      <c r="F84" s="14">
        <v>755</v>
      </c>
      <c r="G84" s="16" t="s">
        <v>27</v>
      </c>
      <c r="H84" s="16"/>
      <c r="I84" s="17" t="s">
        <v>15</v>
      </c>
      <c r="J84" s="16" t="s">
        <v>10</v>
      </c>
      <c r="K84" s="21"/>
      <c r="L84" s="26" t="s">
        <v>34</v>
      </c>
      <c r="M84" s="21"/>
    </row>
    <row r="85" spans="1:13" ht="12.75" customHeight="1">
      <c r="A85" s="9">
        <v>79</v>
      </c>
      <c r="B85" s="10">
        <v>79</v>
      </c>
      <c r="C85" s="11" t="s">
        <v>136</v>
      </c>
      <c r="D85" s="12">
        <v>65</v>
      </c>
      <c r="E85" s="13">
        <f t="shared" si="0"/>
        <v>3.3475</v>
      </c>
      <c r="F85" s="14">
        <v>515</v>
      </c>
      <c r="G85" s="16" t="s">
        <v>27</v>
      </c>
      <c r="H85" s="16" t="s">
        <v>14</v>
      </c>
      <c r="I85" s="17" t="s">
        <v>15</v>
      </c>
      <c r="J85" s="16" t="s">
        <v>10</v>
      </c>
      <c r="K85" s="21"/>
      <c r="L85" s="33" t="s">
        <v>130</v>
      </c>
      <c r="M85" s="21">
        <v>40</v>
      </c>
    </row>
    <row r="86" spans="1:13" ht="12.75" customHeight="1">
      <c r="A86" s="32">
        <v>79.5</v>
      </c>
      <c r="B86" s="10" t="s">
        <v>137</v>
      </c>
      <c r="C86" s="11" t="s">
        <v>138</v>
      </c>
      <c r="D86" s="12">
        <v>67</v>
      </c>
      <c r="E86" s="13">
        <f t="shared" si="0"/>
        <v>3.8391</v>
      </c>
      <c r="F86" s="14">
        <v>573</v>
      </c>
      <c r="G86" s="16"/>
      <c r="H86" s="16" t="s">
        <v>14</v>
      </c>
      <c r="I86" s="17" t="s">
        <v>15</v>
      </c>
      <c r="J86" s="16"/>
      <c r="K86" s="21"/>
      <c r="L86" s="33" t="s">
        <v>130</v>
      </c>
      <c r="M86" s="21">
        <v>26</v>
      </c>
    </row>
    <row r="87" spans="1:13" ht="12.75" customHeight="1">
      <c r="A87" s="9">
        <v>80</v>
      </c>
      <c r="B87" s="10">
        <v>80</v>
      </c>
      <c r="C87" s="11" t="s">
        <v>139</v>
      </c>
      <c r="D87" s="12">
        <v>84</v>
      </c>
      <c r="E87" s="13">
        <f t="shared" si="0"/>
        <v>5.5272</v>
      </c>
      <c r="F87" s="14">
        <v>658</v>
      </c>
      <c r="G87" s="16"/>
      <c r="H87" s="16" t="s">
        <v>14</v>
      </c>
      <c r="I87" s="17" t="s">
        <v>15</v>
      </c>
      <c r="J87" s="16" t="s">
        <v>10</v>
      </c>
      <c r="K87" s="19"/>
      <c r="L87" s="20" t="s">
        <v>17</v>
      </c>
      <c r="M87" s="21">
        <v>32</v>
      </c>
    </row>
    <row r="88" spans="1:13" ht="12.75" customHeight="1">
      <c r="A88" s="9">
        <v>81</v>
      </c>
      <c r="B88" s="10">
        <v>81</v>
      </c>
      <c r="C88" s="11" t="s">
        <v>140</v>
      </c>
      <c r="D88" s="12">
        <v>103</v>
      </c>
      <c r="E88" s="13">
        <f t="shared" si="0"/>
        <v>9.167</v>
      </c>
      <c r="F88" s="14">
        <v>890</v>
      </c>
      <c r="G88" s="16" t="s">
        <v>27</v>
      </c>
      <c r="H88" s="16"/>
      <c r="I88" s="17" t="s">
        <v>15</v>
      </c>
      <c r="J88" s="16" t="s">
        <v>10</v>
      </c>
      <c r="K88" s="19"/>
      <c r="L88" s="28" t="s">
        <v>41</v>
      </c>
      <c r="M88" s="21"/>
    </row>
    <row r="89" spans="1:13" ht="12.75" customHeight="1">
      <c r="A89" s="9">
        <v>82</v>
      </c>
      <c r="B89" s="10">
        <v>82</v>
      </c>
      <c r="C89" s="11" t="s">
        <v>141</v>
      </c>
      <c r="D89" s="12">
        <v>96</v>
      </c>
      <c r="E89" s="13">
        <f t="shared" si="0"/>
        <v>8.7456</v>
      </c>
      <c r="F89" s="14">
        <v>911</v>
      </c>
      <c r="G89" s="16" t="s">
        <v>27</v>
      </c>
      <c r="H89" s="16" t="s">
        <v>14</v>
      </c>
      <c r="I89" s="17" t="s">
        <v>15</v>
      </c>
      <c r="J89" s="16" t="s">
        <v>10</v>
      </c>
      <c r="K89" s="19"/>
      <c r="L89" s="28" t="s">
        <v>41</v>
      </c>
      <c r="M89" s="21">
        <v>38</v>
      </c>
    </row>
    <row r="90" spans="1:13" ht="12.75" customHeight="1">
      <c r="A90" s="9">
        <v>83</v>
      </c>
      <c r="B90" s="10">
        <v>83</v>
      </c>
      <c r="C90" s="11" t="s">
        <v>142</v>
      </c>
      <c r="D90" s="12">
        <v>126</v>
      </c>
      <c r="E90" s="13">
        <f t="shared" si="0"/>
        <v>18.522</v>
      </c>
      <c r="F90" s="14">
        <v>1470</v>
      </c>
      <c r="G90" s="16" t="s">
        <v>27</v>
      </c>
      <c r="H90" s="16"/>
      <c r="I90" s="17" t="s">
        <v>15</v>
      </c>
      <c r="J90" s="16" t="s">
        <v>10</v>
      </c>
      <c r="K90" s="19"/>
      <c r="L90" s="27" t="s">
        <v>143</v>
      </c>
      <c r="M90" s="21"/>
    </row>
    <row r="91" spans="1:13" ht="12.75" customHeight="1">
      <c r="A91" s="9">
        <v>84</v>
      </c>
      <c r="B91" s="10">
        <v>84</v>
      </c>
      <c r="C91" s="11" t="s">
        <v>144</v>
      </c>
      <c r="D91" s="12">
        <v>80</v>
      </c>
      <c r="E91" s="13">
        <f t="shared" si="0"/>
        <v>6.816</v>
      </c>
      <c r="F91" s="14">
        <v>852</v>
      </c>
      <c r="G91" s="16" t="s">
        <v>27</v>
      </c>
      <c r="H91" s="16" t="s">
        <v>14</v>
      </c>
      <c r="I91" s="17" t="s">
        <v>15</v>
      </c>
      <c r="J91" s="16"/>
      <c r="K91" s="19"/>
      <c r="L91" s="26" t="s">
        <v>34</v>
      </c>
      <c r="M91" s="21">
        <v>30</v>
      </c>
    </row>
    <row r="92" spans="1:13" ht="12.75" customHeight="1">
      <c r="A92" s="9">
        <v>85</v>
      </c>
      <c r="B92" s="10">
        <v>85</v>
      </c>
      <c r="C92" s="11" t="s">
        <v>145</v>
      </c>
      <c r="D92" s="12">
        <v>84</v>
      </c>
      <c r="E92" s="13">
        <f t="shared" si="0"/>
        <v>7.1232</v>
      </c>
      <c r="F92" s="14">
        <v>848</v>
      </c>
      <c r="G92" s="16" t="s">
        <v>27</v>
      </c>
      <c r="H92" s="16"/>
      <c r="I92" s="17" t="s">
        <v>15</v>
      </c>
      <c r="J92" s="16"/>
      <c r="K92" s="19"/>
      <c r="L92" s="28" t="s">
        <v>41</v>
      </c>
      <c r="M92" s="21">
        <v>45</v>
      </c>
    </row>
    <row r="93" spans="1:13" ht="12.75" customHeight="1">
      <c r="A93" s="9">
        <v>86</v>
      </c>
      <c r="B93" s="10">
        <v>86</v>
      </c>
      <c r="C93" s="11" t="s">
        <v>146</v>
      </c>
      <c r="D93" s="12">
        <v>88</v>
      </c>
      <c r="E93" s="13">
        <f t="shared" si="0"/>
        <v>5.632</v>
      </c>
      <c r="F93" s="14">
        <v>640</v>
      </c>
      <c r="G93" s="16" t="s">
        <v>27</v>
      </c>
      <c r="H93" s="16"/>
      <c r="I93" s="17" t="s">
        <v>15</v>
      </c>
      <c r="J93" s="16"/>
      <c r="K93" s="19"/>
      <c r="L93" s="27" t="s">
        <v>39</v>
      </c>
      <c r="M93" s="21"/>
    </row>
    <row r="94" spans="1:13" ht="12.75" customHeight="1">
      <c r="A94" s="9">
        <v>87</v>
      </c>
      <c r="B94" s="10">
        <v>87</v>
      </c>
      <c r="C94" s="11" t="s">
        <v>147</v>
      </c>
      <c r="D94" s="12">
        <v>79</v>
      </c>
      <c r="E94" s="13">
        <f t="shared" si="0"/>
        <v>5.0244</v>
      </c>
      <c r="F94" s="14">
        <v>636</v>
      </c>
      <c r="G94" s="16"/>
      <c r="H94" s="16" t="s">
        <v>14</v>
      </c>
      <c r="I94" s="17" t="s">
        <v>15</v>
      </c>
      <c r="J94" s="16"/>
      <c r="K94" s="19"/>
      <c r="L94" s="27" t="s">
        <v>76</v>
      </c>
      <c r="M94" s="21">
        <v>44</v>
      </c>
    </row>
    <row r="95" spans="1:13" ht="12.75" customHeight="1">
      <c r="A95" s="9">
        <v>88</v>
      </c>
      <c r="B95" s="10">
        <v>88</v>
      </c>
      <c r="C95" s="11" t="s">
        <v>130</v>
      </c>
      <c r="D95" s="12">
        <v>52</v>
      </c>
      <c r="E95" s="13">
        <f t="shared" si="0"/>
        <v>1.6588</v>
      </c>
      <c r="F95" s="14">
        <v>319</v>
      </c>
      <c r="G95" s="16" t="s">
        <v>27</v>
      </c>
      <c r="H95" s="16" t="s">
        <v>14</v>
      </c>
      <c r="I95" s="17" t="s">
        <v>15</v>
      </c>
      <c r="J95" s="16"/>
      <c r="K95" s="19"/>
      <c r="L95" s="33" t="s">
        <v>130</v>
      </c>
      <c r="M95" s="21">
        <v>26</v>
      </c>
    </row>
    <row r="96" spans="1:13" ht="12.75" customHeight="1">
      <c r="A96" s="9">
        <v>89</v>
      </c>
      <c r="B96" s="10">
        <v>89</v>
      </c>
      <c r="C96" s="11" t="s">
        <v>148</v>
      </c>
      <c r="D96" s="12">
        <v>102</v>
      </c>
      <c r="E96" s="13">
        <f t="shared" si="0"/>
        <v>11.3628</v>
      </c>
      <c r="F96" s="14">
        <v>1114</v>
      </c>
      <c r="G96" s="16" t="s">
        <v>27</v>
      </c>
      <c r="H96" s="16" t="s">
        <v>14</v>
      </c>
      <c r="I96" s="17" t="s">
        <v>15</v>
      </c>
      <c r="J96" s="16"/>
      <c r="K96" s="19"/>
      <c r="L96" s="34" t="s">
        <v>53</v>
      </c>
      <c r="M96" s="21">
        <v>42</v>
      </c>
    </row>
    <row r="97" spans="1:13" ht="12.75" customHeight="1">
      <c r="A97" s="9">
        <v>90</v>
      </c>
      <c r="B97" s="10">
        <v>90</v>
      </c>
      <c r="C97" s="11" t="s">
        <v>149</v>
      </c>
      <c r="D97" s="12">
        <v>74</v>
      </c>
      <c r="E97" s="13">
        <f t="shared" si="0"/>
        <v>4.7878</v>
      </c>
      <c r="F97" s="14">
        <v>647</v>
      </c>
      <c r="G97" s="16" t="s">
        <v>27</v>
      </c>
      <c r="H97" s="16" t="s">
        <v>14</v>
      </c>
      <c r="I97" s="17" t="s">
        <v>15</v>
      </c>
      <c r="J97" s="16"/>
      <c r="K97" s="19"/>
      <c r="L97" s="35" t="s">
        <v>130</v>
      </c>
      <c r="M97" s="21">
        <v>50</v>
      </c>
    </row>
    <row r="98" spans="1:13" ht="12.75" customHeight="1">
      <c r="A98" s="9">
        <v>91</v>
      </c>
      <c r="B98" s="10">
        <v>91</v>
      </c>
      <c r="C98" s="11" t="s">
        <v>150</v>
      </c>
      <c r="D98" s="12">
        <v>75</v>
      </c>
      <c r="E98" s="13">
        <f t="shared" si="0"/>
        <v>4.8525</v>
      </c>
      <c r="F98" s="14">
        <v>647</v>
      </c>
      <c r="G98" s="16" t="s">
        <v>27</v>
      </c>
      <c r="H98" s="16" t="s">
        <v>14</v>
      </c>
      <c r="I98" s="17" t="s">
        <v>15</v>
      </c>
      <c r="J98" s="16"/>
      <c r="K98" s="19"/>
      <c r="L98" s="27" t="s">
        <v>76</v>
      </c>
      <c r="M98" s="21">
        <v>39</v>
      </c>
    </row>
    <row r="99" spans="1:13" ht="12.75" customHeight="1">
      <c r="A99" s="9">
        <v>91.5</v>
      </c>
      <c r="B99" s="10" t="s">
        <v>151</v>
      </c>
      <c r="C99" s="11" t="s">
        <v>152</v>
      </c>
      <c r="D99" s="12">
        <v>74</v>
      </c>
      <c r="E99" s="13">
        <f t="shared" si="0"/>
        <v>4.6546</v>
      </c>
      <c r="F99" s="14">
        <v>629</v>
      </c>
      <c r="G99" s="16"/>
      <c r="H99" s="16" t="s">
        <v>14</v>
      </c>
      <c r="I99" s="17" t="s">
        <v>15</v>
      </c>
      <c r="J99" s="16"/>
      <c r="K99" s="19"/>
      <c r="L99" s="27" t="s">
        <v>76</v>
      </c>
      <c r="M99" s="21">
        <v>35</v>
      </c>
    </row>
    <row r="100" spans="1:13" ht="12.75" customHeight="1">
      <c r="A100" s="9">
        <v>92</v>
      </c>
      <c r="B100" s="10">
        <v>92</v>
      </c>
      <c r="C100" s="11" t="s">
        <v>153</v>
      </c>
      <c r="D100" s="12">
        <v>69</v>
      </c>
      <c r="E100" s="13">
        <f t="shared" si="0"/>
        <v>4.1193</v>
      </c>
      <c r="F100" s="14">
        <v>597</v>
      </c>
      <c r="G100" s="16" t="s">
        <v>27</v>
      </c>
      <c r="H100" s="16" t="s">
        <v>14</v>
      </c>
      <c r="I100" s="17" t="s">
        <v>15</v>
      </c>
      <c r="J100" s="16"/>
      <c r="K100" s="19"/>
      <c r="L100" s="35" t="s">
        <v>130</v>
      </c>
      <c r="M100" s="21">
        <v>41</v>
      </c>
    </row>
    <row r="101" spans="1:13" ht="12.75" customHeight="1">
      <c r="A101" s="9">
        <v>93</v>
      </c>
      <c r="B101" s="10">
        <v>93</v>
      </c>
      <c r="C101" s="11" t="s">
        <v>154</v>
      </c>
      <c r="D101" s="12">
        <v>85</v>
      </c>
      <c r="E101" s="13">
        <f t="shared" si="0"/>
        <v>4.8195</v>
      </c>
      <c r="F101" s="14">
        <v>567</v>
      </c>
      <c r="G101" s="16" t="s">
        <v>27</v>
      </c>
      <c r="H101" s="16"/>
      <c r="I101" s="17" t="s">
        <v>15</v>
      </c>
      <c r="J101" s="16"/>
      <c r="K101" s="19"/>
      <c r="L101" s="23" t="s">
        <v>21</v>
      </c>
      <c r="M101" s="21"/>
    </row>
    <row r="102" spans="1:13" ht="12.75" customHeight="1">
      <c r="A102" s="9">
        <v>94</v>
      </c>
      <c r="B102" s="10">
        <v>94</v>
      </c>
      <c r="C102" s="11" t="s">
        <v>155</v>
      </c>
      <c r="D102" s="12">
        <v>81</v>
      </c>
      <c r="E102" s="13">
        <f t="shared" si="0"/>
        <v>4.2201</v>
      </c>
      <c r="F102" s="14">
        <v>521</v>
      </c>
      <c r="G102" s="16" t="s">
        <v>27</v>
      </c>
      <c r="H102" s="16"/>
      <c r="I102" s="17" t="s">
        <v>15</v>
      </c>
      <c r="J102" s="16"/>
      <c r="K102" s="19"/>
      <c r="L102" s="35" t="s">
        <v>130</v>
      </c>
      <c r="M102" s="21"/>
    </row>
    <row r="103" spans="1:13" ht="12.75" customHeight="1">
      <c r="A103" s="9">
        <v>95</v>
      </c>
      <c r="B103" s="10">
        <v>95</v>
      </c>
      <c r="C103" s="11" t="s">
        <v>156</v>
      </c>
      <c r="D103" s="12">
        <v>87</v>
      </c>
      <c r="E103" s="13">
        <f t="shared" si="0"/>
        <v>5.5332</v>
      </c>
      <c r="F103" s="14">
        <v>636</v>
      </c>
      <c r="G103" s="16" t="s">
        <v>27</v>
      </c>
      <c r="H103" s="16" t="s">
        <v>14</v>
      </c>
      <c r="I103" s="17" t="s">
        <v>15</v>
      </c>
      <c r="J103" s="16"/>
      <c r="K103" s="19"/>
      <c r="L103" s="28" t="s">
        <v>41</v>
      </c>
      <c r="M103" s="21"/>
    </row>
    <row r="104" spans="1:13" ht="12.75" customHeight="1">
      <c r="A104" s="9">
        <v>96</v>
      </c>
      <c r="B104" s="10">
        <v>96</v>
      </c>
      <c r="C104" s="11" t="s">
        <v>157</v>
      </c>
      <c r="D104" s="12">
        <v>69</v>
      </c>
      <c r="E104" s="13">
        <f t="shared" si="0"/>
        <v>3.8364</v>
      </c>
      <c r="F104" s="14">
        <v>556</v>
      </c>
      <c r="G104" s="16" t="s">
        <v>27</v>
      </c>
      <c r="H104" s="16" t="s">
        <v>14</v>
      </c>
      <c r="I104" s="17" t="s">
        <v>15</v>
      </c>
      <c r="J104" s="16"/>
      <c r="K104" s="19"/>
      <c r="L104" s="24" t="s">
        <v>158</v>
      </c>
      <c r="M104" s="21"/>
    </row>
    <row r="105" spans="1:13" ht="12.75" customHeight="1">
      <c r="A105" s="9">
        <v>97</v>
      </c>
      <c r="B105" s="10">
        <v>97</v>
      </c>
      <c r="C105" s="11" t="s">
        <v>159</v>
      </c>
      <c r="D105" s="12">
        <v>94</v>
      </c>
      <c r="E105" s="13">
        <f t="shared" si="0"/>
        <v>6.7398</v>
      </c>
      <c r="F105" s="14">
        <v>717</v>
      </c>
      <c r="G105" s="16" t="s">
        <v>27</v>
      </c>
      <c r="H105" s="16"/>
      <c r="I105" s="17" t="s">
        <v>15</v>
      </c>
      <c r="J105" s="16"/>
      <c r="K105" s="19"/>
      <c r="L105" s="24" t="s">
        <v>158</v>
      </c>
      <c r="M105" s="21"/>
    </row>
    <row r="106" spans="1:13" ht="12.75" customHeight="1">
      <c r="A106" s="9">
        <v>98</v>
      </c>
      <c r="B106" s="10">
        <v>98</v>
      </c>
      <c r="C106" s="11" t="s">
        <v>160</v>
      </c>
      <c r="D106" s="12">
        <v>78</v>
      </c>
      <c r="E106" s="13">
        <f t="shared" si="0"/>
        <v>5.0544</v>
      </c>
      <c r="F106" s="14">
        <v>648</v>
      </c>
      <c r="G106" s="16" t="s">
        <v>27</v>
      </c>
      <c r="H106" s="16" t="s">
        <v>14</v>
      </c>
      <c r="I106" s="17" t="s">
        <v>15</v>
      </c>
      <c r="J106" s="16"/>
      <c r="K106" s="19"/>
      <c r="L106" s="25" t="s">
        <v>29</v>
      </c>
      <c r="M106" s="21"/>
    </row>
    <row r="107" spans="1:13" ht="12.75" customHeight="1">
      <c r="A107" s="9">
        <v>99</v>
      </c>
      <c r="B107" s="36">
        <v>99</v>
      </c>
      <c r="C107" s="11" t="s">
        <v>161</v>
      </c>
      <c r="D107" s="12">
        <v>66</v>
      </c>
      <c r="E107" s="13">
        <f t="shared" si="0"/>
        <v>3.762</v>
      </c>
      <c r="F107" s="14">
        <v>570</v>
      </c>
      <c r="G107" s="16"/>
      <c r="H107" s="16" t="s">
        <v>162</v>
      </c>
      <c r="I107" s="17" t="s">
        <v>15</v>
      </c>
      <c r="J107" s="16"/>
      <c r="K107" s="19"/>
      <c r="L107" s="24" t="s">
        <v>34</v>
      </c>
      <c r="M107" s="21">
        <v>33</v>
      </c>
    </row>
    <row r="108" spans="1:13" ht="12.75" customHeight="1">
      <c r="A108" s="9">
        <v>100</v>
      </c>
      <c r="B108" s="36">
        <v>100</v>
      </c>
      <c r="C108" s="11" t="s">
        <v>163</v>
      </c>
      <c r="D108" s="12">
        <v>84</v>
      </c>
      <c r="E108" s="13">
        <f t="shared" si="0"/>
        <v>9.1056</v>
      </c>
      <c r="F108" s="14">
        <v>1084</v>
      </c>
      <c r="G108" s="16"/>
      <c r="H108" s="16" t="s">
        <v>162</v>
      </c>
      <c r="I108" s="17" t="s">
        <v>15</v>
      </c>
      <c r="J108" s="16"/>
      <c r="K108" s="19"/>
      <c r="L108" s="24" t="s">
        <v>46</v>
      </c>
      <c r="M108" s="21">
        <v>38</v>
      </c>
    </row>
    <row r="109" spans="1:13" ht="12.75" customHeight="1">
      <c r="A109" s="9">
        <v>101</v>
      </c>
      <c r="B109" s="36">
        <v>101</v>
      </c>
      <c r="C109" s="11" t="s">
        <v>164</v>
      </c>
      <c r="D109" s="12">
        <v>73</v>
      </c>
      <c r="E109" s="13">
        <f t="shared" si="0"/>
        <v>4.1318</v>
      </c>
      <c r="F109" s="14">
        <v>566</v>
      </c>
      <c r="G109" s="16"/>
      <c r="H109" s="16" t="s">
        <v>162</v>
      </c>
      <c r="I109" s="17" t="s">
        <v>15</v>
      </c>
      <c r="J109" s="16"/>
      <c r="K109" s="19"/>
      <c r="L109" s="24" t="s">
        <v>55</v>
      </c>
      <c r="M109" s="21">
        <v>38</v>
      </c>
    </row>
    <row r="110" spans="1:13" ht="12.75" customHeight="1">
      <c r="A110" s="9">
        <v>102</v>
      </c>
      <c r="B110" s="36">
        <v>102</v>
      </c>
      <c r="C110" s="11" t="s">
        <v>165</v>
      </c>
      <c r="D110" s="12">
        <v>104</v>
      </c>
      <c r="E110" s="13">
        <f t="shared" si="0"/>
        <v>8.6216</v>
      </c>
      <c r="F110" s="14">
        <v>829</v>
      </c>
      <c r="G110" s="16"/>
      <c r="H110" s="16" t="s">
        <v>162</v>
      </c>
      <c r="I110" s="17" t="s">
        <v>15</v>
      </c>
      <c r="J110" s="16"/>
      <c r="K110" s="19"/>
      <c r="L110" s="24" t="s">
        <v>166</v>
      </c>
      <c r="M110" s="21">
        <v>52</v>
      </c>
    </row>
    <row r="111" spans="1:13" ht="12.75" customHeight="1">
      <c r="A111" s="9"/>
      <c r="B111" s="36">
        <v>103</v>
      </c>
      <c r="C111" s="11" t="s">
        <v>167</v>
      </c>
      <c r="D111" s="12">
        <v>102</v>
      </c>
      <c r="E111" s="13">
        <f t="shared" si="0"/>
        <v>10.1694</v>
      </c>
      <c r="F111" s="14">
        <v>997</v>
      </c>
      <c r="G111" s="16"/>
      <c r="H111" s="16"/>
      <c r="I111" s="17"/>
      <c r="J111" s="16"/>
      <c r="K111" s="19"/>
      <c r="L111" s="24" t="s">
        <v>66</v>
      </c>
      <c r="M111" s="21">
        <v>48</v>
      </c>
    </row>
    <row r="112" spans="1:13" ht="12.75" customHeight="1">
      <c r="A112" s="9"/>
      <c r="B112" s="37"/>
      <c r="C112" s="11"/>
      <c r="D112" s="12"/>
      <c r="E112" s="13"/>
      <c r="F112" s="14"/>
      <c r="G112" s="16"/>
      <c r="H112" s="16"/>
      <c r="I112" s="17"/>
      <c r="J112" s="16"/>
      <c r="K112" s="19"/>
      <c r="L112" s="24"/>
      <c r="M112" s="21"/>
    </row>
    <row r="113" spans="2:13" ht="15">
      <c r="B113" s="19"/>
      <c r="C113" s="19"/>
      <c r="D113" s="19"/>
      <c r="E113" s="38"/>
      <c r="F113" s="19"/>
      <c r="G113" s="19"/>
      <c r="H113" s="19"/>
      <c r="I113" s="17"/>
      <c r="J113" s="19"/>
      <c r="K113" s="39"/>
      <c r="L113" s="24"/>
      <c r="M113" s="21"/>
    </row>
    <row r="114" spans="2:13" ht="24">
      <c r="B114" s="37">
        <v>200</v>
      </c>
      <c r="C114" s="11" t="s">
        <v>168</v>
      </c>
      <c r="D114" s="12">
        <v>102</v>
      </c>
      <c r="E114" s="13">
        <f>D114*F114/10000</f>
        <v>22.695</v>
      </c>
      <c r="F114" s="14">
        <v>2225</v>
      </c>
      <c r="G114" s="16" t="s">
        <v>27</v>
      </c>
      <c r="H114" s="16"/>
      <c r="I114" s="17" t="s">
        <v>15</v>
      </c>
      <c r="J114" s="18" t="s">
        <v>10</v>
      </c>
      <c r="K114" s="19"/>
      <c r="L114" s="24" t="s">
        <v>169</v>
      </c>
      <c r="M114" s="21">
        <v>41</v>
      </c>
    </row>
    <row r="115" spans="2:13" ht="15">
      <c r="B115" s="37">
        <v>201</v>
      </c>
      <c r="C115" s="11" t="s">
        <v>170</v>
      </c>
      <c r="D115" s="12">
        <v>121</v>
      </c>
      <c r="E115" s="13">
        <f>D115*F115/10000</f>
        <v>13.431</v>
      </c>
      <c r="F115" s="14">
        <v>1110</v>
      </c>
      <c r="G115" s="16"/>
      <c r="H115" s="16"/>
      <c r="I115" s="17"/>
      <c r="J115" s="18" t="s">
        <v>10</v>
      </c>
      <c r="K115" s="19"/>
      <c r="L115" s="24"/>
      <c r="M115" s="21"/>
    </row>
    <row r="116" spans="2:13" ht="15">
      <c r="B116" s="37">
        <v>202</v>
      </c>
      <c r="C116" s="11" t="s">
        <v>171</v>
      </c>
      <c r="D116" s="12">
        <v>113</v>
      </c>
      <c r="E116" s="13">
        <f>D116*F116/10000</f>
        <v>12.995</v>
      </c>
      <c r="F116" s="14">
        <v>1150</v>
      </c>
      <c r="G116" s="16"/>
      <c r="H116" s="16"/>
      <c r="I116" s="17"/>
      <c r="J116" s="18" t="s">
        <v>10</v>
      </c>
      <c r="K116" s="19"/>
      <c r="L116" s="24"/>
      <c r="M116" s="21"/>
    </row>
    <row r="117" spans="2:13" ht="15">
      <c r="B117" s="37">
        <v>203</v>
      </c>
      <c r="C117" s="11" t="s">
        <v>172</v>
      </c>
      <c r="D117" s="12">
        <v>87</v>
      </c>
      <c r="E117" s="13">
        <f>D117*F117/10000</f>
        <v>8.265</v>
      </c>
      <c r="F117" s="14">
        <v>950</v>
      </c>
      <c r="G117" s="16"/>
      <c r="H117" s="16"/>
      <c r="I117" s="17"/>
      <c r="J117" s="18" t="s">
        <v>10</v>
      </c>
      <c r="K117" s="19"/>
      <c r="L117" s="24"/>
      <c r="M117" s="21"/>
    </row>
    <row r="118" spans="2:13" ht="15">
      <c r="B118" s="37">
        <v>204</v>
      </c>
      <c r="C118" s="11" t="s">
        <v>173</v>
      </c>
      <c r="D118" s="12">
        <v>106</v>
      </c>
      <c r="E118" s="13">
        <f>D118*F118/10000</f>
        <v>10.6</v>
      </c>
      <c r="F118" s="14">
        <v>1000</v>
      </c>
      <c r="G118" s="16" t="s">
        <v>27</v>
      </c>
      <c r="H118" s="16" t="s">
        <v>14</v>
      </c>
      <c r="I118" s="17" t="s">
        <v>15</v>
      </c>
      <c r="J118" s="16"/>
      <c r="K118" s="19"/>
      <c r="L118" s="24" t="s">
        <v>174</v>
      </c>
      <c r="M118" s="21">
        <v>48</v>
      </c>
    </row>
    <row r="119" spans="2:13" ht="15">
      <c r="B119" s="37">
        <v>205</v>
      </c>
      <c r="C119" s="11" t="s">
        <v>175</v>
      </c>
      <c r="D119" s="12"/>
      <c r="E119" s="13"/>
      <c r="F119" s="14"/>
      <c r="G119" s="16" t="s">
        <v>27</v>
      </c>
      <c r="H119" s="16"/>
      <c r="I119" s="17"/>
      <c r="J119" s="16"/>
      <c r="K119" s="19"/>
      <c r="L119" s="24"/>
      <c r="M119" s="21"/>
    </row>
    <row r="120" spans="2:13" ht="15">
      <c r="B120" s="37">
        <v>206</v>
      </c>
      <c r="C120" s="11" t="s">
        <v>176</v>
      </c>
      <c r="D120" s="12"/>
      <c r="E120" s="13"/>
      <c r="F120" s="14"/>
      <c r="G120" s="16" t="s">
        <v>27</v>
      </c>
      <c r="H120" s="16"/>
      <c r="I120" s="17" t="s">
        <v>15</v>
      </c>
      <c r="J120" s="16"/>
      <c r="K120" s="19"/>
      <c r="L120" s="24"/>
      <c r="M120" s="21"/>
    </row>
    <row r="121" spans="2:13" ht="12">
      <c r="B121" s="37"/>
      <c r="C121" s="11"/>
      <c r="D121" s="12"/>
      <c r="E121" s="13"/>
      <c r="F121" s="14"/>
      <c r="G121" s="16"/>
      <c r="H121" s="16"/>
      <c r="I121" s="16"/>
      <c r="J121" s="16"/>
      <c r="K121" s="19"/>
      <c r="L121" s="24"/>
      <c r="M121" s="21"/>
    </row>
    <row r="122" ht="12">
      <c r="K122" s="40"/>
    </row>
    <row r="123" ht="12">
      <c r="K123" s="40"/>
    </row>
    <row r="124" ht="12">
      <c r="K124" s="40"/>
    </row>
    <row r="125" ht="12">
      <c r="K125" s="40"/>
    </row>
    <row r="126" ht="12">
      <c r="K126" s="40"/>
    </row>
    <row r="127" spans="2:11" ht="12.75" customHeight="1">
      <c r="B127" s="184" t="s">
        <v>177</v>
      </c>
      <c r="C127" s="184"/>
      <c r="D127" s="184"/>
      <c r="K127" s="40"/>
    </row>
    <row r="128" spans="1:13" ht="12">
      <c r="A128" s="9">
        <v>36</v>
      </c>
      <c r="B128" s="41">
        <v>36</v>
      </c>
      <c r="C128" s="42" t="s">
        <v>178</v>
      </c>
      <c r="D128" s="43">
        <v>120</v>
      </c>
      <c r="E128" s="44">
        <v>13.3</v>
      </c>
      <c r="F128" s="45">
        <v>1110</v>
      </c>
      <c r="G128" s="46" t="s">
        <v>19</v>
      </c>
      <c r="H128" s="46"/>
      <c r="I128" s="46" t="s">
        <v>15</v>
      </c>
      <c r="J128" s="46"/>
      <c r="K128" s="47" t="s">
        <v>16</v>
      </c>
      <c r="L128" s="48"/>
      <c r="M128" s="49"/>
    </row>
    <row r="129" spans="1:13" ht="12">
      <c r="A129" s="9">
        <v>38</v>
      </c>
      <c r="B129" s="41">
        <v>38</v>
      </c>
      <c r="C129" s="42" t="s">
        <v>179</v>
      </c>
      <c r="D129" s="43">
        <v>128</v>
      </c>
      <c r="E129" s="44">
        <v>11.8</v>
      </c>
      <c r="F129" s="45">
        <v>1042</v>
      </c>
      <c r="G129" s="46" t="s">
        <v>19</v>
      </c>
      <c r="H129" s="46"/>
      <c r="I129" s="46" t="s">
        <v>15</v>
      </c>
      <c r="J129" s="46"/>
      <c r="K129" s="47" t="s">
        <v>33</v>
      </c>
      <c r="L129" s="48"/>
      <c r="M129" s="49"/>
    </row>
    <row r="130" spans="1:13" ht="12">
      <c r="A130" s="9">
        <v>18</v>
      </c>
      <c r="B130" s="41">
        <v>18</v>
      </c>
      <c r="C130" s="42" t="s">
        <v>180</v>
      </c>
      <c r="D130" s="43">
        <v>100</v>
      </c>
      <c r="E130" s="44">
        <v>9.8</v>
      </c>
      <c r="F130" s="45">
        <v>976</v>
      </c>
      <c r="G130" s="46" t="s">
        <v>27</v>
      </c>
      <c r="I130" s="46" t="s">
        <v>15</v>
      </c>
      <c r="J130" s="46"/>
      <c r="K130" s="47" t="s">
        <v>16</v>
      </c>
      <c r="L130" s="48" t="s">
        <v>181</v>
      </c>
      <c r="M130" s="49"/>
    </row>
    <row r="131" spans="1:13" ht="12">
      <c r="A131" s="9">
        <v>55</v>
      </c>
      <c r="B131" s="41">
        <v>55</v>
      </c>
      <c r="C131" s="42" t="s">
        <v>182</v>
      </c>
      <c r="D131" s="43">
        <v>70</v>
      </c>
      <c r="E131" s="44">
        <f>D131*F131/10000</f>
        <v>2.835</v>
      </c>
      <c r="F131" s="45">
        <v>405</v>
      </c>
      <c r="G131" s="46" t="s">
        <v>19</v>
      </c>
      <c r="H131" s="46"/>
      <c r="I131" s="46" t="s">
        <v>15</v>
      </c>
      <c r="J131" s="46"/>
      <c r="K131" s="47" t="s">
        <v>90</v>
      </c>
      <c r="L131" s="48"/>
      <c r="M131" s="49"/>
    </row>
    <row r="132" spans="1:13" ht="12">
      <c r="A132" s="9">
        <v>10</v>
      </c>
      <c r="B132" s="41">
        <v>10</v>
      </c>
      <c r="C132" s="42" t="s">
        <v>183</v>
      </c>
      <c r="D132" s="43">
        <v>69</v>
      </c>
      <c r="E132" s="44">
        <v>3.5</v>
      </c>
      <c r="F132" s="45">
        <v>508</v>
      </c>
      <c r="G132" s="46" t="s">
        <v>27</v>
      </c>
      <c r="I132" s="46" t="s">
        <v>15</v>
      </c>
      <c r="J132" s="50"/>
      <c r="K132" s="47" t="s">
        <v>20</v>
      </c>
      <c r="L132" s="51" t="s">
        <v>21</v>
      </c>
      <c r="M132" s="49"/>
    </row>
    <row r="133" spans="1:12" ht="12">
      <c r="A133" s="9">
        <v>41</v>
      </c>
      <c r="B133" s="41">
        <v>41</v>
      </c>
      <c r="C133" s="42" t="s">
        <v>184</v>
      </c>
      <c r="D133" s="43">
        <v>96</v>
      </c>
      <c r="E133" s="44">
        <v>18.2</v>
      </c>
      <c r="F133" s="45">
        <v>1900</v>
      </c>
      <c r="G133" s="46" t="s">
        <v>19</v>
      </c>
      <c r="H133" s="46"/>
      <c r="I133" s="46" t="s">
        <v>15</v>
      </c>
      <c r="J133" s="46"/>
      <c r="K133" s="47" t="s">
        <v>185</v>
      </c>
      <c r="L133" s="48"/>
    </row>
    <row r="134" spans="2:12" ht="12">
      <c r="B134" s="41"/>
      <c r="C134" s="42" t="s">
        <v>186</v>
      </c>
      <c r="D134" s="43">
        <v>132</v>
      </c>
      <c r="E134" s="44">
        <v>12.5</v>
      </c>
      <c r="F134" s="45">
        <v>945</v>
      </c>
      <c r="G134" s="46" t="s">
        <v>19</v>
      </c>
      <c r="H134" s="46"/>
      <c r="I134" s="46" t="s">
        <v>15</v>
      </c>
      <c r="J134" s="46"/>
      <c r="K134" s="47" t="s">
        <v>187</v>
      </c>
      <c r="L134" s="48"/>
    </row>
    <row r="135" spans="2:12" ht="12">
      <c r="B135" s="41"/>
      <c r="C135" s="42" t="s">
        <v>188</v>
      </c>
      <c r="D135" s="43">
        <v>127</v>
      </c>
      <c r="E135" s="44">
        <v>9.3</v>
      </c>
      <c r="F135" s="45">
        <v>737</v>
      </c>
      <c r="G135" s="52" t="s">
        <v>19</v>
      </c>
      <c r="H135" s="46"/>
      <c r="I135" s="46" t="s">
        <v>15</v>
      </c>
      <c r="J135" s="46"/>
      <c r="K135" s="47" t="s">
        <v>187</v>
      </c>
      <c r="L135" s="48"/>
    </row>
    <row r="136" spans="2:12" ht="12">
      <c r="B136" s="41"/>
      <c r="C136" s="42" t="s">
        <v>189</v>
      </c>
      <c r="D136" s="43">
        <v>127</v>
      </c>
      <c r="E136" s="44">
        <f>D136*F136/10000</f>
        <v>12.0269</v>
      </c>
      <c r="F136" s="45">
        <v>947</v>
      </c>
      <c r="G136" s="46" t="s">
        <v>27</v>
      </c>
      <c r="H136" s="46"/>
      <c r="I136" s="46" t="s">
        <v>15</v>
      </c>
      <c r="J136" s="46" t="s">
        <v>10</v>
      </c>
      <c r="K136" s="47" t="s">
        <v>33</v>
      </c>
      <c r="L136" s="48" t="s">
        <v>190</v>
      </c>
    </row>
    <row r="137" spans="2:12" ht="12">
      <c r="B137" s="41"/>
      <c r="C137" s="42" t="s">
        <v>191</v>
      </c>
      <c r="D137" s="43">
        <v>124</v>
      </c>
      <c r="E137" s="44">
        <v>14.7</v>
      </c>
      <c r="F137" s="45">
        <v>1185</v>
      </c>
      <c r="G137" s="46" t="s">
        <v>19</v>
      </c>
      <c r="H137" s="46"/>
      <c r="I137" s="46" t="s">
        <v>15</v>
      </c>
      <c r="J137" s="46"/>
      <c r="K137" s="47" t="s">
        <v>16</v>
      </c>
      <c r="L137" s="48"/>
    </row>
    <row r="138" spans="2:12" ht="24">
      <c r="B138" s="41" t="s">
        <v>192</v>
      </c>
      <c r="C138" s="42" t="s">
        <v>193</v>
      </c>
      <c r="D138" s="43">
        <v>156</v>
      </c>
      <c r="E138" s="44">
        <v>25.4</v>
      </c>
      <c r="F138" s="45">
        <v>1625</v>
      </c>
      <c r="G138" s="46" t="s">
        <v>27</v>
      </c>
      <c r="H138" s="46"/>
      <c r="I138" s="46" t="s">
        <v>15</v>
      </c>
      <c r="J138" s="46" t="s">
        <v>10</v>
      </c>
      <c r="K138" s="47" t="s">
        <v>16</v>
      </c>
      <c r="L138" s="48" t="s">
        <v>67</v>
      </c>
    </row>
    <row r="139" ht="12">
      <c r="K139" s="40"/>
    </row>
  </sheetData>
  <sheetProtection selectLockedCells="1" selectUnlockedCells="1"/>
  <autoFilter ref="L2:L111"/>
  <mergeCells count="2">
    <mergeCell ref="M1:M2"/>
    <mergeCell ref="B127:D127"/>
  </mergeCells>
  <hyperlinks>
    <hyperlink ref="H3" r:id="rId1" display="OpenRun"/>
    <hyperlink ref="I3" r:id="rId2" display="PERFIL"/>
    <hyperlink ref="J3" r:id="rId3" display="B.R.T."/>
    <hyperlink ref="G4" r:id="rId4" display="MAPA"/>
    <hyperlink ref="H4" r:id="rId5" display="OpenRun"/>
    <hyperlink ref="I4" r:id="rId6" display="PERFIL"/>
    <hyperlink ref="H5" r:id="rId7" display="OpenRun"/>
    <hyperlink ref="I5" r:id="rId8" display="PERFIL"/>
    <hyperlink ref="J5" r:id="rId9" display="B.R.T."/>
    <hyperlink ref="G6" r:id="rId10" display="MAPA"/>
    <hyperlink ref="I6" r:id="rId11" display="PERFIL"/>
    <hyperlink ref="G7" r:id="rId12" display="Tra 4 Bik"/>
    <hyperlink ref="H7" r:id="rId13" display="OpenRun"/>
    <hyperlink ref="I7" r:id="rId14" display="PERFIL"/>
    <hyperlink ref="J7" r:id="rId15" display="B.R.T."/>
    <hyperlink ref="G8" r:id="rId16" display="MAPA"/>
    <hyperlink ref="H8" r:id="rId17" display="OpenRun"/>
    <hyperlink ref="I8" r:id="rId18" display="PERFIL"/>
    <hyperlink ref="G9" r:id="rId19" display="MAPA"/>
    <hyperlink ref="I9" r:id="rId20" display="PERFIL"/>
    <hyperlink ref="G10" r:id="rId21" display="MAPA"/>
    <hyperlink ref="H10" r:id="rId22" display="OpenRun"/>
    <hyperlink ref="I10" r:id="rId23" display="PERFIL"/>
    <hyperlink ref="J10" r:id="rId24" display="B.R.T."/>
    <hyperlink ref="H11" r:id="rId25" display="OpenRun"/>
    <hyperlink ref="I11" r:id="rId26" display="PERFIL"/>
    <hyperlink ref="I12" r:id="rId27" display="PERFIL"/>
    <hyperlink ref="I13" r:id="rId28" display="PERFIL"/>
    <hyperlink ref="G14" r:id="rId29" display="Tra 4 Bik"/>
    <hyperlink ref="H14" r:id="rId30" display="OpenRun"/>
    <hyperlink ref="I14" r:id="rId31" display="PERFIL"/>
    <hyperlink ref="J14" r:id="rId32" display="B.R.T."/>
    <hyperlink ref="G15" r:id="rId33" display="MAPA"/>
    <hyperlink ref="H15" r:id="rId34" display="OpenRun"/>
    <hyperlink ref="I15" r:id="rId35" display="PERFIL"/>
    <hyperlink ref="G16" r:id="rId36" display="MAPA"/>
    <hyperlink ref="H16" r:id="rId37" display="OpenRun"/>
    <hyperlink ref="I16" r:id="rId38" display="PERFIL"/>
    <hyperlink ref="J16" r:id="rId39" display="B.R.T."/>
    <hyperlink ref="G17" r:id="rId40" display="MAPA"/>
    <hyperlink ref="I17" r:id="rId41" display="PERFIL"/>
    <hyperlink ref="G18" r:id="rId42" display="MAPA"/>
    <hyperlink ref="H18" r:id="rId43" display="OpenRun"/>
    <hyperlink ref="I18" r:id="rId44" display="PERFIL"/>
    <hyperlink ref="G19" r:id="rId45" display="Tra 4 Bik"/>
    <hyperlink ref="I19" r:id="rId46" display="PERFIL"/>
    <hyperlink ref="G20" r:id="rId47" display="MAPA"/>
    <hyperlink ref="H20" r:id="rId48" display="OpenRun"/>
    <hyperlink ref="I20" r:id="rId49" display="PERFIL"/>
    <hyperlink ref="J20" r:id="rId50" display="B.R.T."/>
    <hyperlink ref="H21" r:id="rId51" display="OpenRun"/>
    <hyperlink ref="I21" r:id="rId52" display="PERFIL"/>
    <hyperlink ref="G22" r:id="rId53" display="MAPA"/>
    <hyperlink ref="H22" r:id="rId54" display="OpenRun"/>
    <hyperlink ref="I22" r:id="rId55" display="PERFIL"/>
    <hyperlink ref="G23" r:id="rId56" display="Tra 4 Bik"/>
    <hyperlink ref="H23" r:id="rId57" display="OpenRun"/>
    <hyperlink ref="I23" r:id="rId58" display="PERFIL"/>
    <hyperlink ref="J23" r:id="rId59" display="B.R.T."/>
    <hyperlink ref="G24" r:id="rId60" display="MAPA"/>
    <hyperlink ref="I24" r:id="rId61" display="PERFIL"/>
    <hyperlink ref="G25" r:id="rId62" display="Tra 4 Bik"/>
    <hyperlink ref="H25" r:id="rId63" display="OpenRun"/>
    <hyperlink ref="I25" r:id="rId64" display="PERFIL"/>
    <hyperlink ref="J25" r:id="rId65" display="B.R.T."/>
    <hyperlink ref="G26" r:id="rId66" display="MAPA"/>
    <hyperlink ref="H26" r:id="rId67" display="OpenRun"/>
    <hyperlink ref="I26" r:id="rId68" display="PERFIL"/>
    <hyperlink ref="J26" r:id="rId69" display="B.R.T."/>
    <hyperlink ref="G27" r:id="rId70" display="Tra 4 Bik"/>
    <hyperlink ref="H27" r:id="rId71" display="OpenRun"/>
    <hyperlink ref="I27" r:id="rId72" display="PERFIL"/>
    <hyperlink ref="J27" r:id="rId73" display="B.R.T."/>
    <hyperlink ref="G28" r:id="rId74" display="Tra 4 Bik"/>
    <hyperlink ref="H28" r:id="rId75" display="OpenRun"/>
    <hyperlink ref="I28" r:id="rId76" display="PERFIL"/>
    <hyperlink ref="J28" r:id="rId77" display="B.R.T."/>
    <hyperlink ref="H29" r:id="rId78" display="OpenRun"/>
    <hyperlink ref="I29" r:id="rId79" display="PERFIL"/>
    <hyperlink ref="G30" r:id="rId80" display="Tra 4 Bik"/>
    <hyperlink ref="I30" r:id="rId81" display="PERFIL"/>
    <hyperlink ref="J30" r:id="rId82" display="B.R.T."/>
    <hyperlink ref="G31" r:id="rId83" display="MAPA"/>
    <hyperlink ref="I31" r:id="rId84" display="PERFIL"/>
    <hyperlink ref="G32" r:id="rId85" display="MAPA"/>
    <hyperlink ref="I32" r:id="rId86" display="PERFIL"/>
    <hyperlink ref="G33" r:id="rId87" display="Tra 4 Bik"/>
    <hyperlink ref="H33" r:id="rId88" display="OpenRun"/>
    <hyperlink ref="I33" r:id="rId89" display="PERFIL"/>
    <hyperlink ref="J33" r:id="rId90" display="B.R.T."/>
    <hyperlink ref="H34" r:id="rId91" display="OpenRun"/>
    <hyperlink ref="I34" r:id="rId92" display="PERFIL"/>
    <hyperlink ref="J34" r:id="rId93" display="B.R.T."/>
    <hyperlink ref="G35" r:id="rId94" display="MAPA"/>
    <hyperlink ref="I35" r:id="rId95" display="PERFIL"/>
    <hyperlink ref="G36" r:id="rId96" display="MAPA"/>
    <hyperlink ref="H36" r:id="rId97" display="OpenRun"/>
    <hyperlink ref="I36" r:id="rId98" display="PERFIL"/>
    <hyperlink ref="G37" r:id="rId99" display="Tra 4 Bik"/>
    <hyperlink ref="H37" r:id="rId100" display="OpenRun"/>
    <hyperlink ref="I37" r:id="rId101" display="PERFIL"/>
    <hyperlink ref="J37" r:id="rId102" display="B.R.T."/>
    <hyperlink ref="G38" r:id="rId103" display="MAPA"/>
    <hyperlink ref="I38" r:id="rId104" display="PERFIL"/>
    <hyperlink ref="G39" r:id="rId105" display="MAPA"/>
    <hyperlink ref="I39" r:id="rId106" display="PERFIL"/>
    <hyperlink ref="H40" r:id="rId107" display="OpenRun"/>
    <hyperlink ref="I40" r:id="rId108" display="PERFIL"/>
    <hyperlink ref="G41" r:id="rId109" display="MAPA"/>
    <hyperlink ref="H42" r:id="rId110" display="OpenRun"/>
    <hyperlink ref="I42" r:id="rId111" display="PERFIL"/>
    <hyperlink ref="G43" r:id="rId112" display="Tra 4 Bik"/>
    <hyperlink ref="H43" r:id="rId113" display="OpenRun"/>
    <hyperlink ref="I43" r:id="rId114" display="PERFIL"/>
    <hyperlink ref="H44" r:id="rId115" display="OpenRun"/>
    <hyperlink ref="I44" r:id="rId116" display="PERFIL"/>
    <hyperlink ref="H45" r:id="rId117" display="OpenRun"/>
    <hyperlink ref="I45" r:id="rId118" display="PERFIL"/>
    <hyperlink ref="G46" r:id="rId119" display="MAPA"/>
    <hyperlink ref="H46" r:id="rId120" display="OpenRun"/>
    <hyperlink ref="I46" r:id="rId121" display="PERFIL"/>
    <hyperlink ref="G47" r:id="rId122" display="MAPA"/>
    <hyperlink ref="I47" r:id="rId123" display="PERFIL"/>
    <hyperlink ref="G48" r:id="rId124" display="Tra 4 Bik"/>
    <hyperlink ref="H48" r:id="rId125" display="OpenRun"/>
    <hyperlink ref="I48" r:id="rId126" display="PERFIL"/>
    <hyperlink ref="J48" r:id="rId127" display="B.R.T."/>
    <hyperlink ref="G49" r:id="rId128" display="MAPA"/>
    <hyperlink ref="H49" r:id="rId129" display="OpenRun"/>
    <hyperlink ref="I49" r:id="rId130" display="PERFIL"/>
    <hyperlink ref="J49" r:id="rId131" display="B.R.T."/>
    <hyperlink ref="G50" r:id="rId132" display="MAPA"/>
    <hyperlink ref="H50" r:id="rId133" display="OpenRun"/>
    <hyperlink ref="I50" r:id="rId134" display="PERFIL"/>
    <hyperlink ref="J50" r:id="rId135" display="B.R.T."/>
    <hyperlink ref="G51" r:id="rId136" display="Tra 4 Bik"/>
    <hyperlink ref="H51" r:id="rId137" display="OpenRun"/>
    <hyperlink ref="I51" r:id="rId138" display="PERFIL"/>
    <hyperlink ref="J51" r:id="rId139" display="B.R.T."/>
    <hyperlink ref="H52" r:id="rId140" display="OpenRun"/>
    <hyperlink ref="I52" r:id="rId141" display="PERFIL"/>
    <hyperlink ref="I53" r:id="rId142" display="PERFIL"/>
    <hyperlink ref="J53" r:id="rId143" display="B.R.T."/>
    <hyperlink ref="I54" r:id="rId144" display="PERFIL"/>
    <hyperlink ref="J54" r:id="rId145" display="B.R.T."/>
    <hyperlink ref="G55" r:id="rId146" display="MAPA"/>
    <hyperlink ref="H55" r:id="rId147" display="OpenRun"/>
    <hyperlink ref="I55" r:id="rId148" display="PERFIL"/>
    <hyperlink ref="G56" r:id="rId149" display="Tra 4 Bik"/>
    <hyperlink ref="H56" r:id="rId150" display="OpenRun"/>
    <hyperlink ref="I56" r:id="rId151" display="PERFIL"/>
    <hyperlink ref="J56" r:id="rId152" display="B.R.T."/>
    <hyperlink ref="H57" r:id="rId153" display="OpenRun"/>
    <hyperlink ref="I57" r:id="rId154" display="PERFIL"/>
    <hyperlink ref="J57" r:id="rId155" display="B.R.T."/>
    <hyperlink ref="I58" r:id="rId156" display="PERFIL"/>
    <hyperlink ref="J58" r:id="rId157" display="B.R.T."/>
    <hyperlink ref="I59" r:id="rId158" display="PERFIL"/>
    <hyperlink ref="G60" r:id="rId159" display="MAPA"/>
    <hyperlink ref="H60" r:id="rId160" display="OpenRun"/>
    <hyperlink ref="I60" r:id="rId161" display="PERFIL"/>
    <hyperlink ref="I61" r:id="rId162" display="PERFIL"/>
    <hyperlink ref="J61" r:id="rId163" display="B.R.T."/>
    <hyperlink ref="I62" r:id="rId164" display="PERFIL"/>
    <hyperlink ref="J62" r:id="rId165" display="B.R.T."/>
    <hyperlink ref="G63" r:id="rId166" display="Tra 4 Bik"/>
    <hyperlink ref="H63" r:id="rId167" display="OpenRun"/>
    <hyperlink ref="I63" r:id="rId168" display="PERFIL"/>
    <hyperlink ref="J63" r:id="rId169" display="B.R.T."/>
    <hyperlink ref="I64" r:id="rId170" display="PERFIL"/>
    <hyperlink ref="J64" r:id="rId171" display="B.R.T."/>
    <hyperlink ref="H65" r:id="rId172" display="OpenRun"/>
    <hyperlink ref="I65" r:id="rId173" display="PERFIL"/>
    <hyperlink ref="J65" r:id="rId174" display="B.R.T."/>
    <hyperlink ref="H66" r:id="rId175" display="OpenRun"/>
    <hyperlink ref="I66" r:id="rId176" display="PERFIL"/>
    <hyperlink ref="J66" r:id="rId177" display="B.R.T."/>
    <hyperlink ref="G67" r:id="rId178" display="Tra 4 Bik"/>
    <hyperlink ref="H67" r:id="rId179" display="OpenRun"/>
    <hyperlink ref="I67" r:id="rId180" display="PERFIL"/>
    <hyperlink ref="J67" r:id="rId181" display="B.R.T."/>
    <hyperlink ref="H68" r:id="rId182" display="OpenRun"/>
    <hyperlink ref="I68" r:id="rId183" display="PERFIL"/>
    <hyperlink ref="J68" r:id="rId184" display="B.R.T."/>
    <hyperlink ref="I69" r:id="rId185" display="PERFIL"/>
    <hyperlink ref="J69" r:id="rId186" display="B.R.T."/>
    <hyperlink ref="J70" r:id="rId187" display="B.R.T."/>
    <hyperlink ref="G71" r:id="rId188" display="Tra 4 Bik"/>
    <hyperlink ref="I71" r:id="rId189" display="PERFIL"/>
    <hyperlink ref="J71" r:id="rId190" display="B.R.T."/>
    <hyperlink ref="G72" r:id="rId191" display="Tra 4 Bik"/>
    <hyperlink ref="I72" r:id="rId192" display="PERFIL"/>
    <hyperlink ref="J72" r:id="rId193" display="B.R.T."/>
    <hyperlink ref="H73" r:id="rId194" display="OpenRun"/>
    <hyperlink ref="I73" r:id="rId195" display="PERFIL"/>
    <hyperlink ref="H74" r:id="rId196" display="OpenRun"/>
    <hyperlink ref="I74" r:id="rId197" display="PERFIL"/>
    <hyperlink ref="J74" r:id="rId198" display="B.R.T."/>
    <hyperlink ref="G75" r:id="rId199" display="Tra 4 Bik"/>
    <hyperlink ref="H75" r:id="rId200" display="OpenRun"/>
    <hyperlink ref="I75" r:id="rId201" display="PERFIL"/>
    <hyperlink ref="J75" r:id="rId202" display="B.R.T."/>
    <hyperlink ref="G76" r:id="rId203" display="Tra 4 Bik"/>
    <hyperlink ref="H76" r:id="rId204" display="OpenRun"/>
    <hyperlink ref="I76" r:id="rId205" display="PERFIL"/>
    <hyperlink ref="J76" r:id="rId206" display="B.R.T."/>
    <hyperlink ref="G77" r:id="rId207" display="Tra 4 Bik"/>
    <hyperlink ref="I77" r:id="rId208" display="PERFIL"/>
    <hyperlink ref="J77" r:id="rId209" display="B.R.T."/>
    <hyperlink ref="G78" r:id="rId210" display="Tra 4 Bik"/>
    <hyperlink ref="H78" r:id="rId211" display="OpenRun"/>
    <hyperlink ref="I78" r:id="rId212" display="PERFIL"/>
    <hyperlink ref="J78" r:id="rId213" display="B.R.T."/>
    <hyperlink ref="G79" r:id="rId214" display="Tra 4 Bik"/>
    <hyperlink ref="H79" r:id="rId215" display="OpenRun"/>
    <hyperlink ref="I79" r:id="rId216" display="PERFIL"/>
    <hyperlink ref="J79" r:id="rId217" display="B.R.T."/>
    <hyperlink ref="G80" r:id="rId218" display="Tra 4 Bik"/>
    <hyperlink ref="H80" r:id="rId219" display="OpenRun"/>
    <hyperlink ref="I80" r:id="rId220" display="PERFIL"/>
    <hyperlink ref="J80" r:id="rId221" display="B.R.T."/>
    <hyperlink ref="H81" r:id="rId222" display="OpenRun"/>
    <hyperlink ref="I81" r:id="rId223" display="PERFIL"/>
    <hyperlink ref="G82" r:id="rId224" display="Tra 4 Bik"/>
    <hyperlink ref="H82" r:id="rId225" display="OpenRun"/>
    <hyperlink ref="I82" r:id="rId226" display="PERFIL"/>
    <hyperlink ref="J82" r:id="rId227" display="B.R.T."/>
    <hyperlink ref="G83" r:id="rId228" display="Tra 4 Bik"/>
    <hyperlink ref="H83" r:id="rId229" display="OpenRun"/>
    <hyperlink ref="I83" r:id="rId230" display="PERFIL"/>
    <hyperlink ref="J83" r:id="rId231" display="B.R.T."/>
    <hyperlink ref="G84" r:id="rId232" display="Tra 4 Bik"/>
    <hyperlink ref="I84" r:id="rId233" display="PERFIL"/>
    <hyperlink ref="J84" r:id="rId234" display="B.R.T."/>
    <hyperlink ref="G85" r:id="rId235" display="Tra 4 Bik"/>
    <hyperlink ref="H85" r:id="rId236" display="OpenRun"/>
    <hyperlink ref="I85" r:id="rId237" display="PERFIL"/>
    <hyperlink ref="J85" r:id="rId238" display="B.R.T."/>
    <hyperlink ref="H86" r:id="rId239" display="OpenRun"/>
    <hyperlink ref="I86" r:id="rId240" display="PERFIL"/>
    <hyperlink ref="H87" r:id="rId241" display="OpenRun"/>
    <hyperlink ref="I87" r:id="rId242" display="PERFIL"/>
    <hyperlink ref="J87" r:id="rId243" display="B.R.T."/>
    <hyperlink ref="G88" r:id="rId244" display="Tra 4 Bik"/>
    <hyperlink ref="I88" r:id="rId245" display="PERFIL"/>
    <hyperlink ref="J88" r:id="rId246" display="B.R.T."/>
    <hyperlink ref="G89" r:id="rId247" display="Tra 4 Bik"/>
    <hyperlink ref="H89" r:id="rId248" display="OpenRun"/>
    <hyperlink ref="I89" r:id="rId249" display="PERFIL"/>
    <hyperlink ref="J89" r:id="rId250" display="B.R.T."/>
    <hyperlink ref="G90" r:id="rId251" display="Tra 4 Bik"/>
    <hyperlink ref="I90" r:id="rId252" display="PERFIL"/>
    <hyperlink ref="J90" r:id="rId253" display="B.R.T."/>
    <hyperlink ref="G91" r:id="rId254" display="Tra 4 Bik"/>
    <hyperlink ref="H91" r:id="rId255" display="OpenRun"/>
    <hyperlink ref="I91" r:id="rId256" display="PERFIL"/>
    <hyperlink ref="G92" r:id="rId257" display="Tra 4 Bik"/>
    <hyperlink ref="I92" r:id="rId258" display="PERFIL"/>
    <hyperlink ref="G93" r:id="rId259" display="Tra 4 Bik"/>
    <hyperlink ref="I93" r:id="rId260" display="PERFIL"/>
    <hyperlink ref="H94" r:id="rId261" display="OpenRun"/>
    <hyperlink ref="I94" r:id="rId262" display="PERFIL"/>
    <hyperlink ref="G95" r:id="rId263" display="Tra 4 Bik"/>
    <hyperlink ref="H95" r:id="rId264" display="OpenRun"/>
    <hyperlink ref="I95" r:id="rId265" display="PERFIL"/>
    <hyperlink ref="G96" r:id="rId266" display="Tra 4 Bik"/>
    <hyperlink ref="H96" r:id="rId267" display="OpenRun"/>
    <hyperlink ref="I96" r:id="rId268" display="PERFIL"/>
    <hyperlink ref="G97" r:id="rId269" display="Tra 4 Bik"/>
    <hyperlink ref="H97" r:id="rId270" display="OpenRun"/>
    <hyperlink ref="I97" r:id="rId271" display="PERFIL"/>
    <hyperlink ref="G98" r:id="rId272" display="Tra 4 Bik"/>
    <hyperlink ref="H98" r:id="rId273" display="OpenRun"/>
    <hyperlink ref="I98" r:id="rId274" display="PERFIL"/>
    <hyperlink ref="H99" r:id="rId275" display="OpenRun"/>
    <hyperlink ref="I99" r:id="rId276" display="PERFIL"/>
    <hyperlink ref="G100" r:id="rId277" display="Tra 4 Bik"/>
    <hyperlink ref="H100" r:id="rId278" display="OpenRun"/>
    <hyperlink ref="I100" r:id="rId279" display="PERFIL"/>
    <hyperlink ref="G101" r:id="rId280" display="Tra 4 Bik"/>
    <hyperlink ref="I101" r:id="rId281" display="PERFIL"/>
    <hyperlink ref="G102" r:id="rId282" display="Tra 4 Bik"/>
    <hyperlink ref="I102" r:id="rId283" display="PERFIL"/>
    <hyperlink ref="G103" r:id="rId284" display="Tra 4 Bik"/>
    <hyperlink ref="H103" r:id="rId285" display="OpenRun"/>
    <hyperlink ref="I103" r:id="rId286" display="PERFIL"/>
    <hyperlink ref="G104" r:id="rId287" display="Tra 4 Bik"/>
    <hyperlink ref="H104" r:id="rId288" display="OpenRun"/>
    <hyperlink ref="I104" r:id="rId289" display="PERFIL"/>
    <hyperlink ref="G105" r:id="rId290" display="Tra 4 Bik"/>
    <hyperlink ref="I105" r:id="rId291" display="PERFIL"/>
    <hyperlink ref="G106" r:id="rId292" display="Tra 4 Bik"/>
    <hyperlink ref="H106" r:id="rId293" display="OpenRun"/>
    <hyperlink ref="I106" r:id="rId294" display="PERFIL"/>
    <hyperlink ref="H107" r:id="rId295" display="Wikiloc"/>
    <hyperlink ref="I107" r:id="rId296" display="PERFIL"/>
    <hyperlink ref="H108" r:id="rId297" display="Wikiloc"/>
    <hyperlink ref="I108" r:id="rId298" display="PERFIL"/>
    <hyperlink ref="H109" r:id="rId299" display="Wikiloc"/>
    <hyperlink ref="I109" r:id="rId300" display="PERFIL"/>
    <hyperlink ref="H110" r:id="rId301" display="Wikiloc"/>
    <hyperlink ref="I110" r:id="rId302" display="PERFIL"/>
    <hyperlink ref="G114" r:id="rId303" display="Tra 4 Bik"/>
    <hyperlink ref="I114" r:id="rId304" display="PERFIL"/>
    <hyperlink ref="J114" r:id="rId305" display="B.R.T."/>
    <hyperlink ref="J115" r:id="rId306" display="B.R.T."/>
    <hyperlink ref="J116" r:id="rId307" display="B.R.T."/>
    <hyperlink ref="J117" r:id="rId308" display="B.R.T."/>
    <hyperlink ref="G118" r:id="rId309" display="Tra 4 Bik"/>
    <hyperlink ref="H118" r:id="rId310" display="OpenRun"/>
    <hyperlink ref="I118" r:id="rId311" display="PERFIL"/>
    <hyperlink ref="G119" r:id="rId312" display="Tra 4 Bik"/>
    <hyperlink ref="G120" r:id="rId313" display="Tra 4 Bik"/>
    <hyperlink ref="I120" r:id="rId314" display="PERFIL"/>
    <hyperlink ref="G128" r:id="rId315" display="MAPA"/>
    <hyperlink ref="I128" r:id="rId316" display="PERFIL"/>
    <hyperlink ref="G129" r:id="rId317" display="MAPA"/>
    <hyperlink ref="I129" r:id="rId318" display="PERFIL"/>
    <hyperlink ref="G130" r:id="rId319" display="Tra 4 Bik"/>
    <hyperlink ref="I130" r:id="rId320" display="PERFIL"/>
    <hyperlink ref="G131" r:id="rId321" display="MAPA"/>
    <hyperlink ref="I131" r:id="rId322" display="PERFIL"/>
    <hyperlink ref="G132" r:id="rId323" display="Tra 4 Bik"/>
    <hyperlink ref="I132" r:id="rId324" display="PERFIL"/>
    <hyperlink ref="G133" r:id="rId325" display="MAPA"/>
    <hyperlink ref="I133" r:id="rId326" display="PERFIL"/>
    <hyperlink ref="G134" r:id="rId327" display="MAPA"/>
    <hyperlink ref="I134" r:id="rId328" display="PERFIL"/>
    <hyperlink ref="G135" r:id="rId329" display="MAPA"/>
    <hyperlink ref="I135" r:id="rId330" display="PERFIL"/>
    <hyperlink ref="G136" r:id="rId331" display="Tra 4 Bik"/>
    <hyperlink ref="I136" r:id="rId332" display="PERFIL"/>
    <hyperlink ref="J136" r:id="rId333" display="B.R.T."/>
    <hyperlink ref="G137" r:id="rId334" display="MAPA"/>
    <hyperlink ref="I137" r:id="rId335" display="PERFIL"/>
    <hyperlink ref="G138" r:id="rId336" display="Tra 4 Bik"/>
    <hyperlink ref="I138" r:id="rId337" display="PERFIL"/>
    <hyperlink ref="J138" r:id="rId338" display="B.R.T."/>
  </hyperlinks>
  <printOptions gridLines="1" horizontalCentered="1"/>
  <pageMargins left="0.2361111111111111" right="0.27569444444444446" top="0.35416666666666663" bottom="0.2361111111111111" header="0.15763888888888888" footer="0.5118055555555555"/>
  <pageSetup horizontalDpi="300" verticalDpi="300" orientation="portrait" paperSize="9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4"/>
  <sheetViews>
    <sheetView tabSelected="1" zoomScalePageLayoutView="0" workbookViewId="0" topLeftCell="A31">
      <selection activeCell="M41" sqref="M41"/>
    </sheetView>
  </sheetViews>
  <sheetFormatPr defaultColWidth="11.421875" defaultRowHeight="12.75"/>
  <cols>
    <col min="1" max="1" width="6.7109375" style="53" customWidth="1"/>
    <col min="2" max="2" width="3.421875" style="53" customWidth="1"/>
    <col min="3" max="3" width="10.8515625" style="53" customWidth="1"/>
    <col min="4" max="4" width="4.7109375" style="53" customWidth="1"/>
    <col min="5" max="5" width="30.57421875" style="53" customWidth="1"/>
    <col min="6" max="6" width="5.00390625" style="53" customWidth="1"/>
    <col min="7" max="7" width="5.421875" style="53" customWidth="1"/>
    <col min="8" max="8" width="5.28125" style="53" customWidth="1"/>
    <col min="9" max="9" width="8.57421875" style="54" customWidth="1"/>
    <col min="10" max="10" width="9.28125" style="54" customWidth="1"/>
    <col min="11" max="11" width="6.7109375" style="53" customWidth="1"/>
    <col min="12" max="12" width="7.421875" style="53" customWidth="1"/>
    <col min="13" max="13" width="12.140625" style="53" customWidth="1"/>
    <col min="14" max="14" width="4.7109375" style="53" customWidth="1"/>
    <col min="15" max="15" width="3.7109375" style="55" customWidth="1"/>
    <col min="16" max="252" width="11.421875" style="55" customWidth="1"/>
    <col min="253" max="253" width="6.7109375" style="55" customWidth="1"/>
    <col min="254" max="254" width="8.421875" style="55" customWidth="1"/>
    <col min="255" max="255" width="10.8515625" style="55" customWidth="1"/>
    <col min="256" max="16384" width="11.421875" style="55" customWidth="1"/>
  </cols>
  <sheetData>
    <row r="1" spans="1:14" ht="22.5" customHeight="1">
      <c r="A1" s="111" t="s">
        <v>194</v>
      </c>
      <c r="B1" s="185" t="s">
        <v>195</v>
      </c>
      <c r="C1" s="185"/>
      <c r="D1" s="186" t="s">
        <v>196</v>
      </c>
      <c r="E1" s="186"/>
      <c r="F1" s="112" t="s">
        <v>4</v>
      </c>
      <c r="G1" s="111" t="s">
        <v>197</v>
      </c>
      <c r="H1" s="113" t="s">
        <v>198</v>
      </c>
      <c r="I1" s="113" t="s">
        <v>199</v>
      </c>
      <c r="J1" s="113" t="s">
        <v>199</v>
      </c>
      <c r="K1" s="113" t="s">
        <v>9</v>
      </c>
      <c r="L1" s="113" t="s">
        <v>200</v>
      </c>
      <c r="M1" s="113" t="s">
        <v>12</v>
      </c>
      <c r="N1" s="114" t="s">
        <v>1</v>
      </c>
    </row>
    <row r="2" spans="1:14" ht="15.75" customHeight="1">
      <c r="A2" s="187" t="s">
        <v>201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ht="16.5" customHeight="1">
      <c r="A3" s="115">
        <v>1</v>
      </c>
      <c r="B3" s="116" t="s">
        <v>202</v>
      </c>
      <c r="C3" s="117">
        <v>45292</v>
      </c>
      <c r="D3" s="118">
        <v>45</v>
      </c>
      <c r="E3" s="119" t="s">
        <v>203</v>
      </c>
      <c r="F3" s="97">
        <v>73</v>
      </c>
      <c r="G3" s="98">
        <f aca="true" t="shared" si="0" ref="G3:G11">F3*H3/10000</f>
        <v>4.9859</v>
      </c>
      <c r="H3" s="99">
        <v>683</v>
      </c>
      <c r="I3" s="120" t="s">
        <v>19</v>
      </c>
      <c r="J3" s="120" t="s">
        <v>14</v>
      </c>
      <c r="K3" s="121" t="s">
        <v>15</v>
      </c>
      <c r="L3" s="194">
        <v>0.4166666666666667</v>
      </c>
      <c r="M3" s="115" t="s">
        <v>204</v>
      </c>
      <c r="N3" s="115">
        <v>32</v>
      </c>
    </row>
    <row r="4" spans="1:14" ht="16.5" customHeight="1">
      <c r="A4" s="115">
        <v>2</v>
      </c>
      <c r="B4" s="116" t="s">
        <v>205</v>
      </c>
      <c r="C4" s="117">
        <v>45297</v>
      </c>
      <c r="D4" s="122">
        <v>56</v>
      </c>
      <c r="E4" s="178" t="s">
        <v>105</v>
      </c>
      <c r="F4" s="124">
        <v>64</v>
      </c>
      <c r="G4" s="125">
        <f>F4*H4/10000</f>
        <v>4.0064</v>
      </c>
      <c r="H4" s="126">
        <v>626</v>
      </c>
      <c r="I4" s="127" t="s">
        <v>19</v>
      </c>
      <c r="J4" s="127" t="s">
        <v>14</v>
      </c>
      <c r="K4" s="128" t="s">
        <v>15</v>
      </c>
      <c r="L4" s="194">
        <v>0.3958333333333333</v>
      </c>
      <c r="M4" s="115" t="s">
        <v>17</v>
      </c>
      <c r="N4" s="115">
        <v>32</v>
      </c>
    </row>
    <row r="5" spans="1:14" ht="16.5" customHeight="1">
      <c r="A5" s="115">
        <v>3</v>
      </c>
      <c r="B5" s="129" t="s">
        <v>206</v>
      </c>
      <c r="C5" s="130">
        <v>45298</v>
      </c>
      <c r="D5" s="122">
        <v>75</v>
      </c>
      <c r="E5" s="123" t="s">
        <v>129</v>
      </c>
      <c r="F5" s="124">
        <v>77</v>
      </c>
      <c r="G5" s="125">
        <f>F5*H5/10000</f>
        <v>5.8828</v>
      </c>
      <c r="H5" s="126">
        <v>764</v>
      </c>
      <c r="I5" s="127" t="s">
        <v>27</v>
      </c>
      <c r="J5" s="127" t="s">
        <v>14</v>
      </c>
      <c r="K5" s="128" t="s">
        <v>15</v>
      </c>
      <c r="L5" s="179">
        <v>0.3958333333333333</v>
      </c>
      <c r="M5" s="115" t="s">
        <v>130</v>
      </c>
      <c r="N5" s="115">
        <v>53</v>
      </c>
    </row>
    <row r="6" spans="1:14" ht="16.5" customHeight="1">
      <c r="A6" s="115">
        <v>4</v>
      </c>
      <c r="B6" s="115" t="s">
        <v>205</v>
      </c>
      <c r="C6" s="134">
        <v>45304</v>
      </c>
      <c r="D6" s="122">
        <v>32</v>
      </c>
      <c r="E6" s="123" t="s">
        <v>74</v>
      </c>
      <c r="F6" s="124">
        <v>78</v>
      </c>
      <c r="G6" s="125">
        <f t="shared" si="0"/>
        <v>6.1152</v>
      </c>
      <c r="H6" s="126">
        <v>784</v>
      </c>
      <c r="I6" s="127" t="s">
        <v>19</v>
      </c>
      <c r="J6" s="127" t="s">
        <v>14</v>
      </c>
      <c r="K6" s="128" t="s">
        <v>15</v>
      </c>
      <c r="L6" s="135">
        <v>0.3958333333333333</v>
      </c>
      <c r="M6" s="115" t="s">
        <v>29</v>
      </c>
      <c r="N6" s="115">
        <v>40</v>
      </c>
    </row>
    <row r="7" spans="1:14" ht="16.5" customHeight="1">
      <c r="A7" s="115">
        <v>5</v>
      </c>
      <c r="B7" s="118" t="s">
        <v>206</v>
      </c>
      <c r="C7" s="134">
        <v>45305</v>
      </c>
      <c r="D7" s="100" t="s">
        <v>120</v>
      </c>
      <c r="E7" s="101" t="s">
        <v>121</v>
      </c>
      <c r="F7" s="97">
        <v>67</v>
      </c>
      <c r="G7" s="98">
        <f t="shared" si="0"/>
        <v>5.3734</v>
      </c>
      <c r="H7" s="99">
        <v>802</v>
      </c>
      <c r="I7" s="120"/>
      <c r="J7" s="120" t="s">
        <v>14</v>
      </c>
      <c r="K7" s="121" t="s">
        <v>15</v>
      </c>
      <c r="L7" s="132">
        <v>0.3958333333333333</v>
      </c>
      <c r="M7" s="133" t="s">
        <v>34</v>
      </c>
      <c r="N7" s="133">
        <v>30</v>
      </c>
    </row>
    <row r="8" spans="1:14" ht="16.5" customHeight="1">
      <c r="A8" s="115">
        <v>6</v>
      </c>
      <c r="B8" s="118" t="s">
        <v>205</v>
      </c>
      <c r="C8" s="134">
        <v>45311</v>
      </c>
      <c r="D8" s="122">
        <v>101</v>
      </c>
      <c r="E8" s="123" t="s">
        <v>164</v>
      </c>
      <c r="F8" s="97">
        <v>73</v>
      </c>
      <c r="G8" s="98">
        <f t="shared" si="0"/>
        <v>4.1318</v>
      </c>
      <c r="H8" s="99">
        <v>566</v>
      </c>
      <c r="I8" s="136"/>
      <c r="J8" s="120" t="s">
        <v>162</v>
      </c>
      <c r="K8" s="121" t="s">
        <v>15</v>
      </c>
      <c r="L8" s="135">
        <v>0.3958333333333333</v>
      </c>
      <c r="M8" s="115" t="s">
        <v>55</v>
      </c>
      <c r="N8" s="115">
        <v>38</v>
      </c>
    </row>
    <row r="9" spans="1:14" ht="16.5" customHeight="1">
      <c r="A9" s="115">
        <v>7</v>
      </c>
      <c r="B9" s="118" t="s">
        <v>206</v>
      </c>
      <c r="C9" s="134">
        <v>45312</v>
      </c>
      <c r="D9" s="100">
        <v>39</v>
      </c>
      <c r="E9" s="101" t="s">
        <v>39</v>
      </c>
      <c r="F9" s="97">
        <v>85</v>
      </c>
      <c r="G9" s="98">
        <f t="shared" si="0"/>
        <v>6.3835</v>
      </c>
      <c r="H9" s="99">
        <v>751</v>
      </c>
      <c r="I9" s="120" t="s">
        <v>27</v>
      </c>
      <c r="J9" s="120" t="s">
        <v>14</v>
      </c>
      <c r="K9" s="121" t="s">
        <v>15</v>
      </c>
      <c r="L9" s="135">
        <v>0.3958333333333333</v>
      </c>
      <c r="M9" s="115" t="s">
        <v>39</v>
      </c>
      <c r="N9" s="115">
        <v>42</v>
      </c>
    </row>
    <row r="10" spans="1:14" ht="16.5" customHeight="1">
      <c r="A10" s="115">
        <v>8</v>
      </c>
      <c r="B10" s="118" t="s">
        <v>205</v>
      </c>
      <c r="C10" s="134">
        <v>45318</v>
      </c>
      <c r="D10" s="122">
        <v>8</v>
      </c>
      <c r="E10" s="123" t="s">
        <v>32</v>
      </c>
      <c r="F10" s="124">
        <v>80</v>
      </c>
      <c r="G10" s="125">
        <f t="shared" si="0"/>
        <v>5.192</v>
      </c>
      <c r="H10" s="126">
        <v>649</v>
      </c>
      <c r="I10" s="127" t="s">
        <v>19</v>
      </c>
      <c r="J10" s="127" t="s">
        <v>14</v>
      </c>
      <c r="K10" s="128" t="s">
        <v>15</v>
      </c>
      <c r="L10" s="135">
        <v>0.3958333333333333</v>
      </c>
      <c r="M10" s="115" t="s">
        <v>34</v>
      </c>
      <c r="N10" s="115">
        <v>46</v>
      </c>
    </row>
    <row r="11" spans="1:14" ht="16.5" customHeight="1">
      <c r="A11" s="115">
        <v>9</v>
      </c>
      <c r="B11" s="118" t="s">
        <v>206</v>
      </c>
      <c r="C11" s="134">
        <v>45319</v>
      </c>
      <c r="D11" s="122">
        <v>92</v>
      </c>
      <c r="E11" s="123" t="s">
        <v>153</v>
      </c>
      <c r="F11" s="124">
        <v>69</v>
      </c>
      <c r="G11" s="125">
        <f t="shared" si="0"/>
        <v>4.1193</v>
      </c>
      <c r="H11" s="126">
        <v>597</v>
      </c>
      <c r="I11" s="127" t="s">
        <v>27</v>
      </c>
      <c r="J11" s="127" t="s">
        <v>14</v>
      </c>
      <c r="K11" s="128" t="s">
        <v>15</v>
      </c>
      <c r="L11" s="135">
        <v>0.3958333333333333</v>
      </c>
      <c r="M11" s="115" t="s">
        <v>130</v>
      </c>
      <c r="N11" s="115">
        <v>41</v>
      </c>
    </row>
    <row r="12" spans="1:14" ht="16.5" customHeight="1">
      <c r="A12" s="187" t="s">
        <v>207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</row>
    <row r="13" spans="1:14" ht="16.5" customHeight="1">
      <c r="A13" s="115">
        <v>10</v>
      </c>
      <c r="B13" s="118" t="s">
        <v>205</v>
      </c>
      <c r="C13" s="134">
        <v>45325</v>
      </c>
      <c r="D13" s="122">
        <v>9</v>
      </c>
      <c r="E13" s="123" t="s">
        <v>35</v>
      </c>
      <c r="F13" s="124">
        <v>89</v>
      </c>
      <c r="G13" s="125">
        <f aca="true" t="shared" si="1" ref="G13:G20">F13*H13/10000</f>
        <v>9.0335</v>
      </c>
      <c r="H13" s="126">
        <v>1015</v>
      </c>
      <c r="I13" s="127"/>
      <c r="J13" s="127" t="s">
        <v>14</v>
      </c>
      <c r="K13" s="128" t="s">
        <v>15</v>
      </c>
      <c r="L13" s="135">
        <v>0.3958333333333333</v>
      </c>
      <c r="M13" s="133" t="s">
        <v>29</v>
      </c>
      <c r="N13" s="133">
        <v>34</v>
      </c>
    </row>
    <row r="14" spans="1:15" ht="16.5" customHeight="1">
      <c r="A14" s="115">
        <v>11</v>
      </c>
      <c r="B14" s="118" t="s">
        <v>206</v>
      </c>
      <c r="C14" s="134">
        <v>45326</v>
      </c>
      <c r="D14" s="137">
        <v>68</v>
      </c>
      <c r="E14" s="101" t="s">
        <v>119</v>
      </c>
      <c r="F14" s="97">
        <v>67</v>
      </c>
      <c r="G14" s="98">
        <f t="shared" si="1"/>
        <v>4.288</v>
      </c>
      <c r="H14" s="99">
        <v>640</v>
      </c>
      <c r="I14" s="136" t="s">
        <v>27</v>
      </c>
      <c r="J14" s="136"/>
      <c r="K14" s="138" t="s">
        <v>15</v>
      </c>
      <c r="L14" s="135">
        <v>0.3958333333333333</v>
      </c>
      <c r="M14" s="133" t="s">
        <v>34</v>
      </c>
      <c r="N14" s="133">
        <v>37</v>
      </c>
      <c r="O14" s="73"/>
    </row>
    <row r="15" spans="1:14" ht="16.5" customHeight="1">
      <c r="A15" s="115">
        <v>12</v>
      </c>
      <c r="B15" s="118" t="s">
        <v>205</v>
      </c>
      <c r="C15" s="134">
        <v>45332</v>
      </c>
      <c r="D15" s="122">
        <v>30</v>
      </c>
      <c r="E15" s="123" t="s">
        <v>71</v>
      </c>
      <c r="F15" s="124">
        <v>89</v>
      </c>
      <c r="G15" s="125">
        <f t="shared" si="1"/>
        <v>8.8644</v>
      </c>
      <c r="H15" s="126">
        <v>996</v>
      </c>
      <c r="I15" s="139"/>
      <c r="J15" s="127" t="s">
        <v>14</v>
      </c>
      <c r="K15" s="128" t="s">
        <v>15</v>
      </c>
      <c r="L15" s="135">
        <v>0.3958333333333333</v>
      </c>
      <c r="M15" s="115" t="s">
        <v>72</v>
      </c>
      <c r="N15" s="115">
        <v>45</v>
      </c>
    </row>
    <row r="16" spans="1:14" ht="16.5" customHeight="1">
      <c r="A16" s="115">
        <v>13</v>
      </c>
      <c r="B16" s="118" t="s">
        <v>206</v>
      </c>
      <c r="C16" s="134">
        <v>45333</v>
      </c>
      <c r="D16" s="100">
        <v>75</v>
      </c>
      <c r="E16" s="101" t="s">
        <v>129</v>
      </c>
      <c r="F16" s="97">
        <v>77</v>
      </c>
      <c r="G16" s="98">
        <f t="shared" si="1"/>
        <v>5.8828</v>
      </c>
      <c r="H16" s="99">
        <v>764</v>
      </c>
      <c r="I16" s="120" t="s">
        <v>27</v>
      </c>
      <c r="J16" s="120" t="s">
        <v>14</v>
      </c>
      <c r="K16" s="121" t="s">
        <v>15</v>
      </c>
      <c r="L16" s="132">
        <v>0.3958333333333333</v>
      </c>
      <c r="M16" s="133" t="s">
        <v>130</v>
      </c>
      <c r="N16" s="133">
        <v>25</v>
      </c>
    </row>
    <row r="17" spans="1:14" ht="16.5" customHeight="1">
      <c r="A17" s="115">
        <v>14</v>
      </c>
      <c r="B17" s="118" t="s">
        <v>205</v>
      </c>
      <c r="C17" s="134">
        <v>45339</v>
      </c>
      <c r="D17" s="122">
        <v>1</v>
      </c>
      <c r="E17" s="123" t="s">
        <v>13</v>
      </c>
      <c r="F17" s="124">
        <v>86</v>
      </c>
      <c r="G17" s="125">
        <f t="shared" si="1"/>
        <v>7.2584</v>
      </c>
      <c r="H17" s="126">
        <v>844</v>
      </c>
      <c r="I17" s="140"/>
      <c r="J17" s="127" t="s">
        <v>14</v>
      </c>
      <c r="K17" s="128" t="s">
        <v>15</v>
      </c>
      <c r="L17" s="132">
        <v>0.3958333333333333</v>
      </c>
      <c r="M17" s="115" t="s">
        <v>17</v>
      </c>
      <c r="N17" s="115">
        <v>44</v>
      </c>
    </row>
    <row r="18" spans="1:14" ht="16.5" customHeight="1">
      <c r="A18" s="115">
        <v>15</v>
      </c>
      <c r="B18" s="118" t="s">
        <v>206</v>
      </c>
      <c r="C18" s="134">
        <v>45340</v>
      </c>
      <c r="D18" s="122">
        <v>101</v>
      </c>
      <c r="E18" s="123" t="s">
        <v>164</v>
      </c>
      <c r="F18" s="97">
        <v>73</v>
      </c>
      <c r="G18" s="98">
        <f t="shared" si="1"/>
        <v>4.1318</v>
      </c>
      <c r="H18" s="99">
        <v>566</v>
      </c>
      <c r="I18" s="136"/>
      <c r="J18" s="120" t="s">
        <v>162</v>
      </c>
      <c r="K18" s="121" t="s">
        <v>15</v>
      </c>
      <c r="L18" s="135">
        <v>0.3958333333333333</v>
      </c>
      <c r="M18" s="115" t="s">
        <v>55</v>
      </c>
      <c r="N18" s="115">
        <v>38</v>
      </c>
    </row>
    <row r="19" spans="1:15" ht="16.5" customHeight="1">
      <c r="A19" s="115">
        <v>16</v>
      </c>
      <c r="B19" s="118" t="s">
        <v>205</v>
      </c>
      <c r="C19" s="134">
        <v>45346</v>
      </c>
      <c r="D19" s="100">
        <v>36</v>
      </c>
      <c r="E19" s="101" t="s">
        <v>80</v>
      </c>
      <c r="F19" s="97">
        <v>89</v>
      </c>
      <c r="G19" s="98">
        <f t="shared" si="1"/>
        <v>7.8498</v>
      </c>
      <c r="H19" s="99">
        <v>882</v>
      </c>
      <c r="I19" s="136"/>
      <c r="J19" s="136" t="s">
        <v>14</v>
      </c>
      <c r="K19" s="138" t="s">
        <v>15</v>
      </c>
      <c r="L19" s="135">
        <v>0.3958333333333333</v>
      </c>
      <c r="M19" s="160" t="s">
        <v>29</v>
      </c>
      <c r="N19" s="115">
        <v>34</v>
      </c>
      <c r="O19" s="74"/>
    </row>
    <row r="20" spans="1:14" ht="16.5" customHeight="1">
      <c r="A20" s="115">
        <v>17</v>
      </c>
      <c r="B20" s="118" t="s">
        <v>206</v>
      </c>
      <c r="C20" s="134">
        <v>45347</v>
      </c>
      <c r="D20" s="122">
        <v>47</v>
      </c>
      <c r="E20" s="123" t="s">
        <v>93</v>
      </c>
      <c r="F20" s="124">
        <v>74</v>
      </c>
      <c r="G20" s="125">
        <f t="shared" si="1"/>
        <v>5.0098</v>
      </c>
      <c r="H20" s="126">
        <v>677</v>
      </c>
      <c r="I20" s="127" t="s">
        <v>27</v>
      </c>
      <c r="J20" s="127" t="s">
        <v>14</v>
      </c>
      <c r="K20" s="128" t="s">
        <v>15</v>
      </c>
      <c r="L20" s="135">
        <v>0.3958333333333333</v>
      </c>
      <c r="M20" s="115" t="s">
        <v>17</v>
      </c>
      <c r="N20" s="115">
        <v>32</v>
      </c>
    </row>
    <row r="21" spans="1:14" ht="16.5" customHeight="1">
      <c r="A21" s="188" t="s">
        <v>208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</row>
    <row r="22" spans="1:18" s="75" customFormat="1" ht="16.5" customHeight="1">
      <c r="A22" s="133">
        <v>18</v>
      </c>
      <c r="B22" s="142" t="s">
        <v>205</v>
      </c>
      <c r="C22" s="143">
        <v>45353</v>
      </c>
      <c r="D22" s="100">
        <v>77</v>
      </c>
      <c r="E22" s="101" t="s">
        <v>134</v>
      </c>
      <c r="F22" s="97">
        <v>82</v>
      </c>
      <c r="G22" s="98">
        <f aca="true" t="shared" si="2" ref="G22:G33">F22*H22/10000</f>
        <v>6.4944</v>
      </c>
      <c r="H22" s="99">
        <v>792</v>
      </c>
      <c r="I22" s="120" t="s">
        <v>27</v>
      </c>
      <c r="J22" s="120" t="s">
        <v>14</v>
      </c>
      <c r="K22" s="121" t="s">
        <v>15</v>
      </c>
      <c r="L22" s="194">
        <v>0.375</v>
      </c>
      <c r="M22" s="133" t="s">
        <v>34</v>
      </c>
      <c r="N22" s="133">
        <v>45</v>
      </c>
      <c r="P22" s="55"/>
      <c r="Q22" s="55"/>
      <c r="R22" s="55"/>
    </row>
    <row r="23" spans="1:14" ht="16.5" customHeight="1">
      <c r="A23" s="133">
        <v>19</v>
      </c>
      <c r="B23" s="142" t="s">
        <v>206</v>
      </c>
      <c r="C23" s="143">
        <v>45354</v>
      </c>
      <c r="D23" s="122">
        <v>9</v>
      </c>
      <c r="E23" s="123" t="s">
        <v>35</v>
      </c>
      <c r="F23" s="124">
        <v>89</v>
      </c>
      <c r="G23" s="125">
        <f t="shared" si="2"/>
        <v>9.0335</v>
      </c>
      <c r="H23" s="126">
        <v>1015</v>
      </c>
      <c r="I23" s="127"/>
      <c r="J23" s="127" t="s">
        <v>14</v>
      </c>
      <c r="K23" s="128" t="s">
        <v>15</v>
      </c>
      <c r="L23" s="135">
        <v>0.375</v>
      </c>
      <c r="M23" s="133" t="s">
        <v>29</v>
      </c>
      <c r="N23" s="133">
        <v>34</v>
      </c>
    </row>
    <row r="24" spans="1:18" s="75" customFormat="1" ht="16.5" customHeight="1">
      <c r="A24" s="133">
        <v>20</v>
      </c>
      <c r="B24" s="142" t="s">
        <v>205</v>
      </c>
      <c r="C24" s="143">
        <v>45360</v>
      </c>
      <c r="D24" s="122">
        <v>14</v>
      </c>
      <c r="E24" s="123" t="s">
        <v>43</v>
      </c>
      <c r="F24" s="124">
        <v>84</v>
      </c>
      <c r="G24" s="125">
        <f t="shared" si="2"/>
        <v>5.5188</v>
      </c>
      <c r="H24" s="126">
        <v>657</v>
      </c>
      <c r="I24" s="127" t="s">
        <v>19</v>
      </c>
      <c r="J24" s="127" t="s">
        <v>14</v>
      </c>
      <c r="K24" s="128" t="s">
        <v>15</v>
      </c>
      <c r="L24" s="135">
        <v>0.375</v>
      </c>
      <c r="M24" s="115" t="s">
        <v>17</v>
      </c>
      <c r="N24" s="115">
        <v>52</v>
      </c>
      <c r="P24" s="55"/>
      <c r="Q24" s="55"/>
      <c r="R24" s="55"/>
    </row>
    <row r="25" spans="1:18" s="75" customFormat="1" ht="16.5" customHeight="1">
      <c r="A25" s="133">
        <v>21</v>
      </c>
      <c r="B25" s="142" t="s">
        <v>206</v>
      </c>
      <c r="C25" s="143">
        <v>45361</v>
      </c>
      <c r="D25" s="100">
        <v>30</v>
      </c>
      <c r="E25" s="101" t="s">
        <v>71</v>
      </c>
      <c r="F25" s="97">
        <v>89</v>
      </c>
      <c r="G25" s="98">
        <f t="shared" si="2"/>
        <v>8.8644</v>
      </c>
      <c r="H25" s="99">
        <v>996</v>
      </c>
      <c r="I25" s="102"/>
      <c r="J25" s="120" t="s">
        <v>14</v>
      </c>
      <c r="K25" s="121" t="s">
        <v>15</v>
      </c>
      <c r="L25" s="135">
        <v>0.375</v>
      </c>
      <c r="M25" s="133" t="s">
        <v>72</v>
      </c>
      <c r="N25" s="133">
        <v>45</v>
      </c>
      <c r="O25" s="74"/>
      <c r="P25" s="55"/>
      <c r="Q25" s="55"/>
      <c r="R25" s="55"/>
    </row>
    <row r="26" spans="1:18" s="75" customFormat="1" ht="16.5" customHeight="1">
      <c r="A26" s="133">
        <v>22</v>
      </c>
      <c r="B26" s="142" t="s">
        <v>205</v>
      </c>
      <c r="C26" s="143">
        <v>45367</v>
      </c>
      <c r="D26" s="100">
        <v>33</v>
      </c>
      <c r="E26" s="101" t="s">
        <v>75</v>
      </c>
      <c r="F26" s="97">
        <v>84</v>
      </c>
      <c r="G26" s="98">
        <f t="shared" si="2"/>
        <v>5.4684</v>
      </c>
      <c r="H26" s="99">
        <v>651</v>
      </c>
      <c r="I26" s="136" t="s">
        <v>27</v>
      </c>
      <c r="J26" s="136" t="s">
        <v>14</v>
      </c>
      <c r="K26" s="138" t="s">
        <v>15</v>
      </c>
      <c r="L26" s="135">
        <v>0.375</v>
      </c>
      <c r="M26" s="160" t="s">
        <v>76</v>
      </c>
      <c r="N26" s="115">
        <v>35</v>
      </c>
      <c r="P26" s="55"/>
      <c r="Q26" s="55"/>
      <c r="R26" s="55"/>
    </row>
    <row r="27" spans="1:14" ht="16.5" customHeight="1">
      <c r="A27" s="133">
        <v>23</v>
      </c>
      <c r="B27" s="144" t="s">
        <v>206</v>
      </c>
      <c r="C27" s="143">
        <v>45368</v>
      </c>
      <c r="D27" s="122">
        <v>39</v>
      </c>
      <c r="E27" s="123" t="s">
        <v>39</v>
      </c>
      <c r="F27" s="124">
        <v>85</v>
      </c>
      <c r="G27" s="125">
        <f t="shared" si="2"/>
        <v>6.3835</v>
      </c>
      <c r="H27" s="126">
        <v>751</v>
      </c>
      <c r="I27" s="127" t="s">
        <v>27</v>
      </c>
      <c r="J27" s="127" t="s">
        <v>14</v>
      </c>
      <c r="K27" s="128" t="s">
        <v>15</v>
      </c>
      <c r="L27" s="135">
        <v>0.375</v>
      </c>
      <c r="M27" s="115" t="s">
        <v>39</v>
      </c>
      <c r="N27" s="115">
        <v>42</v>
      </c>
    </row>
    <row r="28" spans="1:14" ht="16.5" customHeight="1">
      <c r="A28" s="115">
        <v>24</v>
      </c>
      <c r="B28" s="118" t="s">
        <v>205</v>
      </c>
      <c r="C28" s="143">
        <v>45374</v>
      </c>
      <c r="D28" s="122">
        <v>51</v>
      </c>
      <c r="E28" s="123" t="s">
        <v>99</v>
      </c>
      <c r="F28" s="124">
        <v>95</v>
      </c>
      <c r="G28" s="125">
        <f t="shared" si="2"/>
        <v>8.854</v>
      </c>
      <c r="H28" s="126">
        <v>932</v>
      </c>
      <c r="I28" s="127" t="s">
        <v>19</v>
      </c>
      <c r="J28" s="127" t="s">
        <v>14</v>
      </c>
      <c r="K28" s="128" t="s">
        <v>15</v>
      </c>
      <c r="L28" s="135">
        <v>0.375</v>
      </c>
      <c r="M28" s="115" t="s">
        <v>55</v>
      </c>
      <c r="N28" s="115">
        <v>56</v>
      </c>
    </row>
    <row r="29" spans="1:14" ht="16.5" customHeight="1">
      <c r="A29" s="133">
        <v>25</v>
      </c>
      <c r="B29" s="142" t="s">
        <v>206</v>
      </c>
      <c r="C29" s="143">
        <v>45375</v>
      </c>
      <c r="D29" s="100">
        <v>71</v>
      </c>
      <c r="E29" s="101" t="s">
        <v>124</v>
      </c>
      <c r="F29" s="97">
        <v>87</v>
      </c>
      <c r="G29" s="98">
        <f t="shared" si="2"/>
        <v>7.6647</v>
      </c>
      <c r="H29" s="99">
        <v>881</v>
      </c>
      <c r="I29" s="120" t="s">
        <v>27</v>
      </c>
      <c r="J29" s="120" t="s">
        <v>14</v>
      </c>
      <c r="K29" s="121" t="s">
        <v>15</v>
      </c>
      <c r="L29" s="135">
        <v>0.375</v>
      </c>
      <c r="M29" s="115" t="s">
        <v>17</v>
      </c>
      <c r="N29" s="115">
        <v>55</v>
      </c>
    </row>
    <row r="30" spans="1:14" ht="16.5" customHeight="1">
      <c r="A30" s="133">
        <v>26</v>
      </c>
      <c r="B30" s="181" t="s">
        <v>209</v>
      </c>
      <c r="C30" s="182">
        <v>45379</v>
      </c>
      <c r="D30" s="122">
        <v>43</v>
      </c>
      <c r="E30" s="178" t="s">
        <v>88</v>
      </c>
      <c r="F30" s="124">
        <v>80</v>
      </c>
      <c r="G30" s="125">
        <f t="shared" si="2"/>
        <v>4.568</v>
      </c>
      <c r="H30" s="126">
        <v>571</v>
      </c>
      <c r="I30" s="127" t="s">
        <v>19</v>
      </c>
      <c r="J30" s="127"/>
      <c r="K30" s="128" t="s">
        <v>15</v>
      </c>
      <c r="L30" s="135">
        <v>0.375</v>
      </c>
      <c r="M30" s="115" t="s">
        <v>130</v>
      </c>
      <c r="N30" s="115">
        <v>50</v>
      </c>
    </row>
    <row r="31" spans="1:14" ht="16.5" customHeight="1">
      <c r="A31" s="133">
        <v>27</v>
      </c>
      <c r="B31" s="181" t="s">
        <v>210</v>
      </c>
      <c r="C31" s="182">
        <v>45380</v>
      </c>
      <c r="D31" s="122">
        <v>7</v>
      </c>
      <c r="E31" s="178" t="s">
        <v>31</v>
      </c>
      <c r="F31" s="124">
        <v>81</v>
      </c>
      <c r="G31" s="125">
        <f t="shared" si="2"/>
        <v>5.7996</v>
      </c>
      <c r="H31" s="126">
        <v>716</v>
      </c>
      <c r="I31" s="127" t="s">
        <v>19</v>
      </c>
      <c r="J31" s="127"/>
      <c r="K31" s="128" t="s">
        <v>15</v>
      </c>
      <c r="L31" s="135">
        <v>0.375</v>
      </c>
      <c r="M31" s="115" t="s">
        <v>29</v>
      </c>
      <c r="N31" s="115">
        <v>35</v>
      </c>
    </row>
    <row r="32" spans="1:15" ht="16.5" customHeight="1">
      <c r="A32" s="133">
        <v>28</v>
      </c>
      <c r="B32" s="142" t="s">
        <v>205</v>
      </c>
      <c r="C32" s="143">
        <v>45381</v>
      </c>
      <c r="D32" s="100">
        <v>11</v>
      </c>
      <c r="E32" s="101" t="s">
        <v>38</v>
      </c>
      <c r="F32" s="97">
        <v>92</v>
      </c>
      <c r="G32" s="98">
        <f t="shared" si="2"/>
        <v>6.6148</v>
      </c>
      <c r="H32" s="99">
        <v>719</v>
      </c>
      <c r="I32" s="136"/>
      <c r="J32" s="136"/>
      <c r="K32" s="138" t="s">
        <v>15</v>
      </c>
      <c r="L32" s="135">
        <v>0.375</v>
      </c>
      <c r="M32" s="160" t="s">
        <v>39</v>
      </c>
      <c r="N32" s="115">
        <v>42</v>
      </c>
      <c r="O32" s="74"/>
    </row>
    <row r="33" spans="1:14" ht="16.5" customHeight="1">
      <c r="A33" s="133">
        <v>29</v>
      </c>
      <c r="B33" s="142" t="s">
        <v>206</v>
      </c>
      <c r="C33" s="143">
        <v>45382</v>
      </c>
      <c r="D33" s="100">
        <v>95</v>
      </c>
      <c r="E33" s="123" t="s">
        <v>156</v>
      </c>
      <c r="F33" s="124">
        <v>87</v>
      </c>
      <c r="G33" s="125">
        <f t="shared" si="2"/>
        <v>5.5332</v>
      </c>
      <c r="H33" s="126">
        <v>636</v>
      </c>
      <c r="I33" s="127"/>
      <c r="J33" s="145" t="s">
        <v>14</v>
      </c>
      <c r="K33" s="146" t="s">
        <v>15</v>
      </c>
      <c r="L33" s="135">
        <v>0.375</v>
      </c>
      <c r="M33" s="180" t="s">
        <v>41</v>
      </c>
      <c r="N33" s="115">
        <v>38</v>
      </c>
    </row>
    <row r="34" spans="1:14" ht="16.5" customHeight="1">
      <c r="A34" s="187" t="s">
        <v>211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</row>
    <row r="35" spans="1:14" ht="16.5" customHeight="1">
      <c r="A35" s="133">
        <v>30</v>
      </c>
      <c r="B35" s="142" t="s">
        <v>205</v>
      </c>
      <c r="C35" s="143">
        <v>45388</v>
      </c>
      <c r="D35" s="100">
        <v>5</v>
      </c>
      <c r="E35" s="101" t="s">
        <v>26</v>
      </c>
      <c r="F35" s="97">
        <v>94</v>
      </c>
      <c r="G35" s="98">
        <f aca="true" t="shared" si="3" ref="G35:G41">F35*H35/10000</f>
        <v>7.9524</v>
      </c>
      <c r="H35" s="99">
        <v>846</v>
      </c>
      <c r="I35" s="120" t="s">
        <v>27</v>
      </c>
      <c r="J35" s="120" t="s">
        <v>14</v>
      </c>
      <c r="K35" s="121" t="s">
        <v>15</v>
      </c>
      <c r="L35" s="135">
        <v>0.375</v>
      </c>
      <c r="M35" s="133" t="s">
        <v>29</v>
      </c>
      <c r="N35" s="133">
        <v>53</v>
      </c>
    </row>
    <row r="36" spans="1:18" s="75" customFormat="1" ht="16.5" customHeight="1">
      <c r="A36" s="133">
        <v>31</v>
      </c>
      <c r="B36" s="142" t="s">
        <v>206</v>
      </c>
      <c r="C36" s="143">
        <v>45389</v>
      </c>
      <c r="D36" s="100">
        <v>3</v>
      </c>
      <c r="E36" s="123" t="s">
        <v>22</v>
      </c>
      <c r="F36" s="97">
        <v>74</v>
      </c>
      <c r="G36" s="98">
        <f t="shared" si="3"/>
        <v>5.0468</v>
      </c>
      <c r="H36" s="99">
        <v>682</v>
      </c>
      <c r="I36" s="131"/>
      <c r="J36" s="120" t="s">
        <v>14</v>
      </c>
      <c r="K36" s="121" t="s">
        <v>15</v>
      </c>
      <c r="L36" s="135">
        <v>0.375</v>
      </c>
      <c r="M36" s="133" t="s">
        <v>17</v>
      </c>
      <c r="N36" s="133">
        <v>42</v>
      </c>
      <c r="P36" s="55"/>
      <c r="Q36" s="55"/>
      <c r="R36" s="55"/>
    </row>
    <row r="37" spans="1:14" ht="16.5" customHeight="1">
      <c r="A37" s="133">
        <v>32</v>
      </c>
      <c r="B37" s="147" t="s">
        <v>205</v>
      </c>
      <c r="C37" s="143">
        <v>45395</v>
      </c>
      <c r="D37" s="122">
        <v>39</v>
      </c>
      <c r="E37" s="123" t="s">
        <v>39</v>
      </c>
      <c r="F37" s="124">
        <v>85</v>
      </c>
      <c r="G37" s="125">
        <f t="shared" si="3"/>
        <v>6.3835</v>
      </c>
      <c r="H37" s="126">
        <v>751</v>
      </c>
      <c r="I37" s="127" t="s">
        <v>27</v>
      </c>
      <c r="J37" s="127" t="s">
        <v>14</v>
      </c>
      <c r="K37" s="128" t="s">
        <v>15</v>
      </c>
      <c r="L37" s="135">
        <v>0.375</v>
      </c>
      <c r="M37" s="115" t="s">
        <v>39</v>
      </c>
      <c r="N37" s="115">
        <v>42</v>
      </c>
    </row>
    <row r="38" spans="1:14" ht="16.5" customHeight="1">
      <c r="A38" s="133">
        <v>33</v>
      </c>
      <c r="B38" s="147" t="s">
        <v>206</v>
      </c>
      <c r="C38" s="143">
        <v>45396</v>
      </c>
      <c r="D38" s="148">
        <v>12</v>
      </c>
      <c r="E38" s="149" t="s">
        <v>40</v>
      </c>
      <c r="F38" s="97">
        <v>96</v>
      </c>
      <c r="G38" s="98">
        <f t="shared" si="3"/>
        <v>8.6784</v>
      </c>
      <c r="H38" s="99">
        <v>904</v>
      </c>
      <c r="I38" s="120" t="s">
        <v>27</v>
      </c>
      <c r="J38" s="120" t="s">
        <v>14</v>
      </c>
      <c r="K38" s="121" t="s">
        <v>15</v>
      </c>
      <c r="L38" s="132">
        <v>0.375</v>
      </c>
      <c r="M38" s="133" t="s">
        <v>41</v>
      </c>
      <c r="N38" s="133">
        <v>52</v>
      </c>
    </row>
    <row r="39" spans="1:14" ht="16.5" customHeight="1">
      <c r="A39" s="133">
        <v>34</v>
      </c>
      <c r="B39" s="144" t="s">
        <v>205</v>
      </c>
      <c r="C39" s="143">
        <v>45402</v>
      </c>
      <c r="D39" s="100">
        <v>30</v>
      </c>
      <c r="E39" s="101" t="s">
        <v>71</v>
      </c>
      <c r="F39" s="97">
        <v>89</v>
      </c>
      <c r="G39" s="98">
        <f t="shared" si="3"/>
        <v>8.8644</v>
      </c>
      <c r="H39" s="99">
        <v>996</v>
      </c>
      <c r="I39" s="102"/>
      <c r="J39" s="120" t="s">
        <v>14</v>
      </c>
      <c r="K39" s="121" t="s">
        <v>15</v>
      </c>
      <c r="L39" s="132">
        <v>0.375</v>
      </c>
      <c r="M39" s="133" t="s">
        <v>72</v>
      </c>
      <c r="N39" s="133">
        <v>45</v>
      </c>
    </row>
    <row r="40" spans="1:18" s="75" customFormat="1" ht="16.5" customHeight="1">
      <c r="A40" s="133">
        <v>35</v>
      </c>
      <c r="B40" s="144" t="s">
        <v>206</v>
      </c>
      <c r="C40" s="143">
        <v>45403</v>
      </c>
      <c r="D40" s="122">
        <v>9</v>
      </c>
      <c r="E40" s="123" t="s">
        <v>35</v>
      </c>
      <c r="F40" s="124">
        <v>89</v>
      </c>
      <c r="G40" s="125">
        <f t="shared" si="3"/>
        <v>9.0335</v>
      </c>
      <c r="H40" s="126">
        <v>1015</v>
      </c>
      <c r="I40" s="127"/>
      <c r="J40" s="127" t="s">
        <v>14</v>
      </c>
      <c r="K40" s="128" t="s">
        <v>15</v>
      </c>
      <c r="L40" s="135">
        <v>0.375</v>
      </c>
      <c r="M40" s="115" t="s">
        <v>29</v>
      </c>
      <c r="N40" s="115">
        <v>34</v>
      </c>
      <c r="P40" s="55"/>
      <c r="Q40" s="55"/>
      <c r="R40" s="55"/>
    </row>
    <row r="41" spans="1:15" ht="16.5" customHeight="1">
      <c r="A41" s="133">
        <v>36</v>
      </c>
      <c r="B41" s="144" t="s">
        <v>205</v>
      </c>
      <c r="C41" s="143">
        <v>45409</v>
      </c>
      <c r="D41" s="100">
        <v>19</v>
      </c>
      <c r="E41" s="101" t="s">
        <v>52</v>
      </c>
      <c r="F41" s="97">
        <v>92</v>
      </c>
      <c r="G41" s="98">
        <f t="shared" si="3"/>
        <v>8.7308</v>
      </c>
      <c r="H41" s="99">
        <v>949</v>
      </c>
      <c r="I41" s="136" t="s">
        <v>19</v>
      </c>
      <c r="J41" s="136" t="s">
        <v>14</v>
      </c>
      <c r="K41" s="138" t="s">
        <v>15</v>
      </c>
      <c r="L41" s="135">
        <v>0.375</v>
      </c>
      <c r="M41" s="160" t="s">
        <v>53</v>
      </c>
      <c r="N41" s="115">
        <v>48</v>
      </c>
      <c r="O41" s="73"/>
    </row>
    <row r="42" spans="1:14" ht="16.5" customHeight="1">
      <c r="A42" s="196">
        <v>37</v>
      </c>
      <c r="B42" s="197" t="s">
        <v>205</v>
      </c>
      <c r="C42" s="198">
        <v>45409</v>
      </c>
      <c r="D42" s="199">
        <v>18</v>
      </c>
      <c r="E42" s="200" t="s">
        <v>212</v>
      </c>
      <c r="F42" s="201">
        <v>133</v>
      </c>
      <c r="G42" s="202">
        <v>16.9</v>
      </c>
      <c r="H42" s="203">
        <v>1268</v>
      </c>
      <c r="I42" s="204"/>
      <c r="J42" s="205" t="s">
        <v>14</v>
      </c>
      <c r="K42" s="206" t="s">
        <v>15</v>
      </c>
      <c r="L42" s="195">
        <v>0.3333333333333333</v>
      </c>
      <c r="M42" s="207" t="s">
        <v>213</v>
      </c>
      <c r="N42" s="208">
        <v>61</v>
      </c>
    </row>
    <row r="43" spans="1:14" s="76" customFormat="1" ht="16.5" customHeight="1">
      <c r="A43" s="115">
        <v>38</v>
      </c>
      <c r="B43" s="142" t="s">
        <v>206</v>
      </c>
      <c r="C43" s="143">
        <v>45410</v>
      </c>
      <c r="D43" s="100">
        <v>36</v>
      </c>
      <c r="E43" s="101" t="s">
        <v>80</v>
      </c>
      <c r="F43" s="97">
        <v>89</v>
      </c>
      <c r="G43" s="98">
        <f>F43*H43/10000</f>
        <v>7.8498</v>
      </c>
      <c r="H43" s="99">
        <v>882</v>
      </c>
      <c r="I43" s="136"/>
      <c r="J43" s="136" t="s">
        <v>14</v>
      </c>
      <c r="K43" s="138" t="s">
        <v>15</v>
      </c>
      <c r="L43" s="135">
        <v>0.375</v>
      </c>
      <c r="M43" s="160" t="s">
        <v>29</v>
      </c>
      <c r="N43" s="115">
        <v>34</v>
      </c>
    </row>
    <row r="44" spans="1:14" ht="16.5" customHeight="1">
      <c r="A44" s="187" t="s">
        <v>214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</row>
    <row r="45" spans="1:14" ht="16.5" customHeight="1">
      <c r="A45" s="115">
        <v>39</v>
      </c>
      <c r="B45" s="116" t="s">
        <v>234</v>
      </c>
      <c r="C45" s="117">
        <v>45413</v>
      </c>
      <c r="D45" s="122">
        <v>76</v>
      </c>
      <c r="E45" s="150" t="s">
        <v>133</v>
      </c>
      <c r="F45" s="124">
        <v>92</v>
      </c>
      <c r="G45" s="125">
        <f aca="true" t="shared" si="4" ref="G45:G52">F45*H45/10000</f>
        <v>8.5008</v>
      </c>
      <c r="H45" s="126">
        <v>924</v>
      </c>
      <c r="I45" s="127" t="s">
        <v>27</v>
      </c>
      <c r="J45" s="127" t="s">
        <v>14</v>
      </c>
      <c r="K45" s="128" t="s">
        <v>15</v>
      </c>
      <c r="L45" s="135">
        <v>0.375</v>
      </c>
      <c r="M45" s="115" t="s">
        <v>72</v>
      </c>
      <c r="N45" s="133">
        <v>41</v>
      </c>
    </row>
    <row r="46" spans="1:14" ht="16.5" customHeight="1">
      <c r="A46" s="115">
        <v>40</v>
      </c>
      <c r="B46" s="115" t="s">
        <v>205</v>
      </c>
      <c r="C46" s="143">
        <v>45416</v>
      </c>
      <c r="D46" s="148">
        <v>12</v>
      </c>
      <c r="E46" s="149" t="s">
        <v>40</v>
      </c>
      <c r="F46" s="97">
        <v>96</v>
      </c>
      <c r="G46" s="98">
        <f t="shared" si="4"/>
        <v>8.6784</v>
      </c>
      <c r="H46" s="99">
        <v>904</v>
      </c>
      <c r="I46" s="120" t="s">
        <v>27</v>
      </c>
      <c r="J46" s="120" t="s">
        <v>14</v>
      </c>
      <c r="K46" s="121" t="s">
        <v>15</v>
      </c>
      <c r="L46" s="135">
        <v>0.375</v>
      </c>
      <c r="M46" s="133" t="s">
        <v>41</v>
      </c>
      <c r="N46" s="133">
        <v>52</v>
      </c>
    </row>
    <row r="47" spans="1:14" ht="16.5" customHeight="1">
      <c r="A47" s="115">
        <v>41</v>
      </c>
      <c r="B47" s="118" t="s">
        <v>206</v>
      </c>
      <c r="C47" s="143">
        <v>45417</v>
      </c>
      <c r="D47" s="122">
        <v>20</v>
      </c>
      <c r="E47" s="123" t="s">
        <v>54</v>
      </c>
      <c r="F47" s="124">
        <v>103</v>
      </c>
      <c r="G47" s="125">
        <f t="shared" si="4"/>
        <v>9.4451</v>
      </c>
      <c r="H47" s="126">
        <v>917</v>
      </c>
      <c r="I47" s="127" t="s">
        <v>27</v>
      </c>
      <c r="J47" s="127" t="s">
        <v>14</v>
      </c>
      <c r="K47" s="128" t="s">
        <v>15</v>
      </c>
      <c r="L47" s="135">
        <v>0.375</v>
      </c>
      <c r="M47" s="115" t="s">
        <v>55</v>
      </c>
      <c r="N47" s="115">
        <v>65</v>
      </c>
    </row>
    <row r="48" spans="1:14" ht="16.5" customHeight="1">
      <c r="A48" s="115">
        <v>42</v>
      </c>
      <c r="B48" s="118" t="s">
        <v>205</v>
      </c>
      <c r="C48" s="143">
        <v>45423</v>
      </c>
      <c r="D48" s="100">
        <v>23</v>
      </c>
      <c r="E48" s="101" t="s">
        <v>58</v>
      </c>
      <c r="F48" s="97">
        <v>107</v>
      </c>
      <c r="G48" s="98">
        <f t="shared" si="4"/>
        <v>11.3634</v>
      </c>
      <c r="H48" s="99">
        <v>1062</v>
      </c>
      <c r="I48" s="120" t="s">
        <v>19</v>
      </c>
      <c r="J48" s="120" t="s">
        <v>14</v>
      </c>
      <c r="K48" s="121" t="s">
        <v>15</v>
      </c>
      <c r="L48" s="135">
        <v>0.375</v>
      </c>
      <c r="M48" s="133" t="s">
        <v>53</v>
      </c>
      <c r="N48" s="133">
        <v>64</v>
      </c>
    </row>
    <row r="49" spans="1:14" ht="16.5" customHeight="1">
      <c r="A49" s="115">
        <v>43</v>
      </c>
      <c r="B49" s="118" t="s">
        <v>206</v>
      </c>
      <c r="C49" s="143">
        <v>45424</v>
      </c>
      <c r="D49" s="122">
        <v>30</v>
      </c>
      <c r="E49" s="123" t="s">
        <v>71</v>
      </c>
      <c r="F49" s="124">
        <v>89</v>
      </c>
      <c r="G49" s="125">
        <f t="shared" si="4"/>
        <v>8.8644</v>
      </c>
      <c r="H49" s="126">
        <v>996</v>
      </c>
      <c r="I49" s="139"/>
      <c r="J49" s="127" t="s">
        <v>14</v>
      </c>
      <c r="K49" s="128" t="s">
        <v>15</v>
      </c>
      <c r="L49" s="135">
        <v>0.375</v>
      </c>
      <c r="M49" s="115" t="s">
        <v>72</v>
      </c>
      <c r="N49" s="133">
        <v>45</v>
      </c>
    </row>
    <row r="50" spans="1:14" ht="16.5" customHeight="1">
      <c r="A50" s="115">
        <v>44</v>
      </c>
      <c r="B50" s="118" t="s">
        <v>205</v>
      </c>
      <c r="C50" s="143">
        <v>45430</v>
      </c>
      <c r="D50" s="122">
        <v>81</v>
      </c>
      <c r="E50" s="123" t="s">
        <v>140</v>
      </c>
      <c r="F50" s="124">
        <v>103</v>
      </c>
      <c r="G50" s="125">
        <f t="shared" si="4"/>
        <v>9.167</v>
      </c>
      <c r="H50" s="126">
        <v>890</v>
      </c>
      <c r="I50" s="127" t="s">
        <v>27</v>
      </c>
      <c r="J50" s="127"/>
      <c r="K50" s="128" t="s">
        <v>15</v>
      </c>
      <c r="L50" s="135">
        <v>0.375</v>
      </c>
      <c r="M50" s="115" t="s">
        <v>41</v>
      </c>
      <c r="N50" s="115">
        <v>55</v>
      </c>
    </row>
    <row r="51" spans="1:14" ht="16.5" customHeight="1">
      <c r="A51" s="115">
        <v>45</v>
      </c>
      <c r="B51" s="118" t="s">
        <v>206</v>
      </c>
      <c r="C51" s="143">
        <v>45431</v>
      </c>
      <c r="D51" s="100">
        <v>41</v>
      </c>
      <c r="E51" s="101" t="s">
        <v>86</v>
      </c>
      <c r="F51" s="97">
        <v>92</v>
      </c>
      <c r="G51" s="98">
        <f t="shared" si="4"/>
        <v>8.2892</v>
      </c>
      <c r="H51" s="99">
        <v>901</v>
      </c>
      <c r="I51" s="120"/>
      <c r="J51" s="120" t="s">
        <v>14</v>
      </c>
      <c r="K51" s="121" t="s">
        <v>15</v>
      </c>
      <c r="L51" s="135">
        <v>0.375</v>
      </c>
      <c r="M51" s="133" t="s">
        <v>39</v>
      </c>
      <c r="N51" s="133">
        <v>41</v>
      </c>
    </row>
    <row r="52" spans="1:15" ht="16.5" customHeight="1">
      <c r="A52" s="115">
        <v>46</v>
      </c>
      <c r="B52" s="118" t="s">
        <v>205</v>
      </c>
      <c r="C52" s="143">
        <v>45437</v>
      </c>
      <c r="D52" s="100">
        <v>49</v>
      </c>
      <c r="E52" s="101" t="s">
        <v>96</v>
      </c>
      <c r="F52" s="97">
        <v>96</v>
      </c>
      <c r="G52" s="98">
        <f t="shared" si="4"/>
        <v>7.536</v>
      </c>
      <c r="H52" s="99">
        <v>785</v>
      </c>
      <c r="I52" s="136"/>
      <c r="J52" s="136"/>
      <c r="K52" s="138" t="s">
        <v>15</v>
      </c>
      <c r="L52" s="135">
        <v>0.375</v>
      </c>
      <c r="M52" s="160" t="s">
        <v>17</v>
      </c>
      <c r="N52" s="115">
        <v>53</v>
      </c>
      <c r="O52" s="73"/>
    </row>
    <row r="53" spans="1:14" ht="15">
      <c r="A53" s="115">
        <v>47</v>
      </c>
      <c r="B53" s="118" t="s">
        <v>205</v>
      </c>
      <c r="C53" s="143">
        <v>45437</v>
      </c>
      <c r="D53" s="118">
        <v>61</v>
      </c>
      <c r="E53" s="151" t="s">
        <v>215</v>
      </c>
      <c r="F53" s="152">
        <v>81</v>
      </c>
      <c r="G53" s="153">
        <v>14.1</v>
      </c>
      <c r="H53" s="154">
        <v>1735</v>
      </c>
      <c r="I53" s="155"/>
      <c r="J53" s="156" t="s">
        <v>14</v>
      </c>
      <c r="K53" s="128" t="s">
        <v>15</v>
      </c>
      <c r="L53" s="195">
        <v>0.3333333333333333</v>
      </c>
      <c r="M53" s="115" t="s">
        <v>112</v>
      </c>
      <c r="N53" s="133">
        <v>51</v>
      </c>
    </row>
    <row r="54" spans="1:18" s="77" customFormat="1" ht="16.5" customHeight="1">
      <c r="A54" s="115">
        <v>48</v>
      </c>
      <c r="B54" s="118" t="s">
        <v>206</v>
      </c>
      <c r="C54" s="143">
        <v>45438</v>
      </c>
      <c r="D54" s="100">
        <v>66</v>
      </c>
      <c r="E54" s="101" t="s">
        <v>117</v>
      </c>
      <c r="F54" s="97">
        <v>87</v>
      </c>
      <c r="G54" s="98">
        <f>F54*H54/10000</f>
        <v>6.786</v>
      </c>
      <c r="H54" s="99">
        <v>780</v>
      </c>
      <c r="I54" s="136"/>
      <c r="J54" s="136"/>
      <c r="K54" s="138"/>
      <c r="L54" s="135">
        <v>0.375</v>
      </c>
      <c r="M54" s="160" t="s">
        <v>245</v>
      </c>
      <c r="N54" s="133">
        <v>43</v>
      </c>
      <c r="P54" s="78"/>
      <c r="Q54" s="78"/>
      <c r="R54" s="78"/>
    </row>
    <row r="55" spans="1:18" s="77" customFormat="1" ht="16.5" customHeight="1">
      <c r="A55" s="115">
        <v>49</v>
      </c>
      <c r="B55" s="157" t="s">
        <v>209</v>
      </c>
      <c r="C55" s="117">
        <v>45442</v>
      </c>
      <c r="D55" s="122">
        <v>76</v>
      </c>
      <c r="E55" s="178" t="s">
        <v>133</v>
      </c>
      <c r="F55" s="124">
        <v>92</v>
      </c>
      <c r="G55" s="125">
        <f>F55*H55/10000</f>
        <v>8.5008</v>
      </c>
      <c r="H55" s="126">
        <v>924</v>
      </c>
      <c r="I55" s="127" t="s">
        <v>27</v>
      </c>
      <c r="J55" s="127" t="s">
        <v>14</v>
      </c>
      <c r="K55" s="128" t="s">
        <v>15</v>
      </c>
      <c r="L55" s="135">
        <v>0.375</v>
      </c>
      <c r="M55" s="115" t="s">
        <v>72</v>
      </c>
      <c r="N55" s="115">
        <v>41</v>
      </c>
      <c r="P55" s="78"/>
      <c r="Q55" s="78"/>
      <c r="R55" s="78"/>
    </row>
    <row r="56" spans="1:18" s="75" customFormat="1" ht="16.5" customHeight="1">
      <c r="A56" s="133">
        <v>50</v>
      </c>
      <c r="B56" s="157" t="s">
        <v>210</v>
      </c>
      <c r="C56" s="117">
        <v>45443</v>
      </c>
      <c r="D56" s="100">
        <v>17</v>
      </c>
      <c r="E56" s="192" t="s">
        <v>49</v>
      </c>
      <c r="F56" s="97">
        <v>104</v>
      </c>
      <c r="G56" s="98">
        <f>F56*H56/10000</f>
        <v>11.5232</v>
      </c>
      <c r="H56" s="99">
        <v>1108</v>
      </c>
      <c r="I56" s="120" t="s">
        <v>19</v>
      </c>
      <c r="J56" s="120" t="s">
        <v>14</v>
      </c>
      <c r="K56" s="121" t="s">
        <v>15</v>
      </c>
      <c r="L56" s="135">
        <v>0.375</v>
      </c>
      <c r="M56" s="133" t="s">
        <v>39</v>
      </c>
      <c r="N56" s="133">
        <v>42</v>
      </c>
      <c r="P56" s="55"/>
      <c r="Q56" s="55"/>
      <c r="R56" s="55"/>
    </row>
    <row r="57" spans="1:14" ht="16.5" customHeight="1">
      <c r="A57" s="187" t="s">
        <v>217</v>
      </c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</row>
    <row r="58" spans="1:14" ht="16.5" customHeight="1">
      <c r="A58" s="115">
        <v>51</v>
      </c>
      <c r="B58" s="115" t="s">
        <v>205</v>
      </c>
      <c r="C58" s="143">
        <v>45444</v>
      </c>
      <c r="D58" s="122">
        <v>77</v>
      </c>
      <c r="E58" s="123" t="s">
        <v>134</v>
      </c>
      <c r="F58" s="124">
        <v>82</v>
      </c>
      <c r="G58" s="98">
        <f aca="true" t="shared" si="5" ref="G58:G66">F58*H58/10000</f>
        <v>6.4944</v>
      </c>
      <c r="H58" s="99">
        <v>792</v>
      </c>
      <c r="I58" s="120" t="s">
        <v>27</v>
      </c>
      <c r="J58" s="120" t="s">
        <v>14</v>
      </c>
      <c r="K58" s="121" t="s">
        <v>15</v>
      </c>
      <c r="L58" s="135">
        <v>0.375</v>
      </c>
      <c r="M58" s="158" t="s">
        <v>34</v>
      </c>
      <c r="N58" s="133">
        <v>45</v>
      </c>
    </row>
    <row r="59" spans="1:14" ht="16.5" customHeight="1">
      <c r="A59" s="115">
        <v>52</v>
      </c>
      <c r="B59" s="118" t="s">
        <v>206</v>
      </c>
      <c r="C59" s="143">
        <v>45445</v>
      </c>
      <c r="D59" s="122">
        <v>80</v>
      </c>
      <c r="E59" s="123" t="s">
        <v>139</v>
      </c>
      <c r="F59" s="124">
        <v>84</v>
      </c>
      <c r="G59" s="125">
        <f t="shared" si="5"/>
        <v>5.5272</v>
      </c>
      <c r="H59" s="126">
        <v>658</v>
      </c>
      <c r="I59" s="127"/>
      <c r="J59" s="127" t="s">
        <v>14</v>
      </c>
      <c r="K59" s="128" t="s">
        <v>15</v>
      </c>
      <c r="L59" s="135">
        <v>0.375</v>
      </c>
      <c r="M59" s="115" t="s">
        <v>17</v>
      </c>
      <c r="N59" s="115">
        <v>32</v>
      </c>
    </row>
    <row r="60" spans="1:14" ht="16.5" customHeight="1">
      <c r="A60" s="115">
        <v>53</v>
      </c>
      <c r="B60" s="118" t="s">
        <v>205</v>
      </c>
      <c r="C60" s="143">
        <v>45451</v>
      </c>
      <c r="D60" s="122">
        <v>69</v>
      </c>
      <c r="E60" s="123" t="s">
        <v>122</v>
      </c>
      <c r="F60" s="124">
        <v>102</v>
      </c>
      <c r="G60" s="98">
        <f t="shared" si="5"/>
        <v>8.9148</v>
      </c>
      <c r="H60" s="99">
        <v>874</v>
      </c>
      <c r="I60" s="120"/>
      <c r="J60" s="120" t="s">
        <v>14</v>
      </c>
      <c r="K60" s="121" t="s">
        <v>15</v>
      </c>
      <c r="L60" s="135">
        <v>0.375</v>
      </c>
      <c r="M60" s="133" t="s">
        <v>246</v>
      </c>
      <c r="N60" s="133">
        <v>48</v>
      </c>
    </row>
    <row r="61" spans="1:14" ht="16.5" customHeight="1">
      <c r="A61" s="115">
        <v>54</v>
      </c>
      <c r="B61" s="118" t="s">
        <v>206</v>
      </c>
      <c r="C61" s="143">
        <v>45452</v>
      </c>
      <c r="D61" s="100">
        <v>95</v>
      </c>
      <c r="E61" s="123" t="s">
        <v>156</v>
      </c>
      <c r="F61" s="124">
        <v>87</v>
      </c>
      <c r="G61" s="125">
        <f t="shared" si="5"/>
        <v>5.5332</v>
      </c>
      <c r="H61" s="126">
        <v>636</v>
      </c>
      <c r="I61" s="127"/>
      <c r="J61" s="145" t="s">
        <v>14</v>
      </c>
      <c r="K61" s="146" t="s">
        <v>15</v>
      </c>
      <c r="L61" s="135">
        <v>0.375</v>
      </c>
      <c r="M61" s="180" t="s">
        <v>41</v>
      </c>
      <c r="N61" s="115">
        <v>38</v>
      </c>
    </row>
    <row r="62" spans="1:15" ht="16.5" customHeight="1">
      <c r="A62" s="115">
        <v>55</v>
      </c>
      <c r="B62" s="159" t="s">
        <v>205</v>
      </c>
      <c r="C62" s="143">
        <v>45458</v>
      </c>
      <c r="D62" s="100">
        <v>97</v>
      </c>
      <c r="E62" s="101" t="s">
        <v>159</v>
      </c>
      <c r="F62" s="97">
        <v>94</v>
      </c>
      <c r="G62" s="98">
        <f t="shared" si="5"/>
        <v>6.7398</v>
      </c>
      <c r="H62" s="99">
        <v>717</v>
      </c>
      <c r="I62" s="136" t="s">
        <v>27</v>
      </c>
      <c r="J62" s="120"/>
      <c r="K62" s="138" t="s">
        <v>15</v>
      </c>
      <c r="L62" s="135">
        <v>0.375</v>
      </c>
      <c r="M62" s="141" t="s">
        <v>218</v>
      </c>
      <c r="N62" s="160">
        <v>47</v>
      </c>
      <c r="O62" s="73"/>
    </row>
    <row r="63" spans="1:15" ht="16.5" customHeight="1">
      <c r="A63" s="115">
        <v>56</v>
      </c>
      <c r="B63" s="118" t="s">
        <v>206</v>
      </c>
      <c r="C63" s="143">
        <v>45459</v>
      </c>
      <c r="D63" s="122">
        <v>103</v>
      </c>
      <c r="E63" s="101" t="s">
        <v>167</v>
      </c>
      <c r="F63" s="97">
        <v>102</v>
      </c>
      <c r="G63" s="98">
        <f t="shared" si="5"/>
        <v>10.1694</v>
      </c>
      <c r="H63" s="99">
        <v>997</v>
      </c>
      <c r="I63" s="120"/>
      <c r="J63" s="120"/>
      <c r="K63" s="138"/>
      <c r="L63" s="135">
        <v>0.375</v>
      </c>
      <c r="M63" s="160" t="s">
        <v>219</v>
      </c>
      <c r="N63" s="160">
        <v>48</v>
      </c>
      <c r="O63" s="74"/>
    </row>
    <row r="64" spans="1:18" s="75" customFormat="1" ht="16.5" customHeight="1">
      <c r="A64" s="115">
        <v>57</v>
      </c>
      <c r="B64" s="118" t="s">
        <v>205</v>
      </c>
      <c r="C64" s="143">
        <v>45465</v>
      </c>
      <c r="D64" s="122">
        <v>89</v>
      </c>
      <c r="E64" s="123" t="s">
        <v>148</v>
      </c>
      <c r="F64" s="124">
        <v>102</v>
      </c>
      <c r="G64" s="125">
        <f t="shared" si="5"/>
        <v>11.3628</v>
      </c>
      <c r="H64" s="126">
        <v>1114</v>
      </c>
      <c r="I64" s="127" t="s">
        <v>27</v>
      </c>
      <c r="J64" s="127" t="s">
        <v>14</v>
      </c>
      <c r="K64" s="128" t="s">
        <v>15</v>
      </c>
      <c r="L64" s="135">
        <v>0.375</v>
      </c>
      <c r="M64" s="115" t="s">
        <v>53</v>
      </c>
      <c r="N64" s="115">
        <v>42</v>
      </c>
      <c r="P64" s="55"/>
      <c r="Q64" s="55"/>
      <c r="R64" s="55"/>
    </row>
    <row r="65" spans="1:15" ht="15">
      <c r="A65" s="115">
        <v>58</v>
      </c>
      <c r="B65" s="118" t="s">
        <v>206</v>
      </c>
      <c r="C65" s="143">
        <v>45466</v>
      </c>
      <c r="D65" s="122">
        <v>100</v>
      </c>
      <c r="E65" s="101" t="s">
        <v>163</v>
      </c>
      <c r="F65" s="97">
        <v>84</v>
      </c>
      <c r="G65" s="98">
        <f t="shared" si="5"/>
        <v>9.1056</v>
      </c>
      <c r="H65" s="99">
        <v>1084</v>
      </c>
      <c r="I65" s="120"/>
      <c r="J65" s="136" t="s">
        <v>162</v>
      </c>
      <c r="K65" s="138" t="s">
        <v>15</v>
      </c>
      <c r="L65" s="135">
        <v>0.375</v>
      </c>
      <c r="M65" s="160" t="s">
        <v>46</v>
      </c>
      <c r="N65" s="160">
        <v>38</v>
      </c>
      <c r="O65" s="73"/>
    </row>
    <row r="66" spans="1:14" ht="16.5" customHeight="1">
      <c r="A66" s="115">
        <v>59</v>
      </c>
      <c r="B66" s="118" t="s">
        <v>205</v>
      </c>
      <c r="C66" s="143">
        <v>45472</v>
      </c>
      <c r="D66" s="122">
        <v>85</v>
      </c>
      <c r="E66" s="123" t="s">
        <v>145</v>
      </c>
      <c r="F66" s="124">
        <v>84</v>
      </c>
      <c r="G66" s="125">
        <f t="shared" si="5"/>
        <v>7.1232</v>
      </c>
      <c r="H66" s="126">
        <v>848</v>
      </c>
      <c r="I66" s="127" t="s">
        <v>27</v>
      </c>
      <c r="J66" s="127"/>
      <c r="K66" s="128" t="s">
        <v>15</v>
      </c>
      <c r="L66" s="135">
        <v>0.375</v>
      </c>
      <c r="M66" s="115" t="s">
        <v>41</v>
      </c>
      <c r="N66" s="115">
        <v>45</v>
      </c>
    </row>
    <row r="67" spans="1:14" ht="24" customHeight="1">
      <c r="A67" s="115">
        <v>60</v>
      </c>
      <c r="B67" s="118" t="s">
        <v>205</v>
      </c>
      <c r="C67" s="143">
        <v>45472</v>
      </c>
      <c r="D67" s="118">
        <v>200</v>
      </c>
      <c r="E67" s="151" t="s">
        <v>220</v>
      </c>
      <c r="F67" s="152">
        <v>102</v>
      </c>
      <c r="G67" s="153">
        <v>22.7</v>
      </c>
      <c r="H67" s="154">
        <v>2225</v>
      </c>
      <c r="I67" s="156" t="s">
        <v>27</v>
      </c>
      <c r="J67" s="155"/>
      <c r="K67" s="128" t="s">
        <v>15</v>
      </c>
      <c r="L67" s="193">
        <v>0.3333333333333333</v>
      </c>
      <c r="M67" s="115" t="s">
        <v>169</v>
      </c>
      <c r="N67" s="115">
        <v>41</v>
      </c>
    </row>
    <row r="68" spans="1:14" ht="16.5" customHeight="1">
      <c r="A68" s="115">
        <v>61</v>
      </c>
      <c r="B68" s="118" t="s">
        <v>206</v>
      </c>
      <c r="C68" s="143">
        <v>45473</v>
      </c>
      <c r="D68" s="122">
        <v>62</v>
      </c>
      <c r="E68" s="123" t="s">
        <v>113</v>
      </c>
      <c r="F68" s="124">
        <v>103</v>
      </c>
      <c r="G68" s="125">
        <f>F68*H68/10000</f>
        <v>12.5042</v>
      </c>
      <c r="H68" s="126">
        <v>1214</v>
      </c>
      <c r="I68" s="127"/>
      <c r="J68" s="127" t="s">
        <v>14</v>
      </c>
      <c r="K68" s="128" t="s">
        <v>15</v>
      </c>
      <c r="L68" s="135">
        <v>0.375</v>
      </c>
      <c r="M68" s="115" t="s">
        <v>41</v>
      </c>
      <c r="N68" s="115">
        <v>65</v>
      </c>
    </row>
    <row r="69" spans="1:14" ht="16.5" customHeight="1">
      <c r="A69" s="187" t="s">
        <v>221</v>
      </c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</row>
    <row r="70" spans="1:14" ht="16.5" customHeight="1">
      <c r="A70" s="115">
        <v>62</v>
      </c>
      <c r="B70" s="118" t="s">
        <v>205</v>
      </c>
      <c r="C70" s="143">
        <v>45479</v>
      </c>
      <c r="D70" s="122">
        <v>51</v>
      </c>
      <c r="E70" s="123" t="s">
        <v>99</v>
      </c>
      <c r="F70" s="124">
        <v>95</v>
      </c>
      <c r="G70" s="125">
        <f aca="true" t="shared" si="6" ref="G70:G76">F70*H70/10000</f>
        <v>8.854</v>
      </c>
      <c r="H70" s="126">
        <v>932</v>
      </c>
      <c r="I70" s="127" t="s">
        <v>19</v>
      </c>
      <c r="J70" s="127" t="s">
        <v>14</v>
      </c>
      <c r="K70" s="128" t="s">
        <v>15</v>
      </c>
      <c r="L70" s="193">
        <v>0.34375</v>
      </c>
      <c r="M70" s="115" t="s">
        <v>55</v>
      </c>
      <c r="N70" s="115">
        <v>56</v>
      </c>
    </row>
    <row r="71" spans="1:15" ht="16.5" customHeight="1">
      <c r="A71" s="115">
        <v>63</v>
      </c>
      <c r="B71" s="118" t="s">
        <v>206</v>
      </c>
      <c r="C71" s="143">
        <v>45480</v>
      </c>
      <c r="D71" s="100">
        <v>24</v>
      </c>
      <c r="E71" s="101" t="s">
        <v>59</v>
      </c>
      <c r="F71" s="97">
        <v>111</v>
      </c>
      <c r="G71" s="98">
        <f t="shared" si="6"/>
        <v>14.8962</v>
      </c>
      <c r="H71" s="99">
        <v>1342</v>
      </c>
      <c r="I71" s="136" t="s">
        <v>27</v>
      </c>
      <c r="J71" s="136" t="s">
        <v>14</v>
      </c>
      <c r="K71" s="138" t="s">
        <v>15</v>
      </c>
      <c r="L71" s="135">
        <v>0.34375</v>
      </c>
      <c r="M71" s="141" t="s">
        <v>222</v>
      </c>
      <c r="N71" s="160">
        <v>54</v>
      </c>
      <c r="O71" s="74"/>
    </row>
    <row r="72" spans="1:14" ht="16.5" customHeight="1">
      <c r="A72" s="115">
        <v>64</v>
      </c>
      <c r="B72" s="118" t="s">
        <v>205</v>
      </c>
      <c r="C72" s="143">
        <v>45486</v>
      </c>
      <c r="D72" s="100">
        <v>26</v>
      </c>
      <c r="E72" s="101" t="s">
        <v>65</v>
      </c>
      <c r="F72" s="97">
        <v>112</v>
      </c>
      <c r="G72" s="98">
        <f t="shared" si="6"/>
        <v>11.1664</v>
      </c>
      <c r="H72" s="99">
        <v>997</v>
      </c>
      <c r="I72" s="120" t="s">
        <v>27</v>
      </c>
      <c r="J72" s="161"/>
      <c r="K72" s="121" t="s">
        <v>15</v>
      </c>
      <c r="L72" s="135">
        <v>0.34375</v>
      </c>
      <c r="M72" s="133" t="s">
        <v>223</v>
      </c>
      <c r="N72" s="133">
        <v>48</v>
      </c>
    </row>
    <row r="73" spans="1:14" ht="16.5" customHeight="1">
      <c r="A73" s="115">
        <v>65</v>
      </c>
      <c r="B73" s="118" t="s">
        <v>206</v>
      </c>
      <c r="C73" s="143">
        <v>45487</v>
      </c>
      <c r="D73" s="122">
        <v>49</v>
      </c>
      <c r="E73" s="123" t="s">
        <v>96</v>
      </c>
      <c r="F73" s="124">
        <v>96</v>
      </c>
      <c r="G73" s="98">
        <f t="shared" si="6"/>
        <v>7.536</v>
      </c>
      <c r="H73" s="99">
        <v>785</v>
      </c>
      <c r="I73" s="120"/>
      <c r="J73" s="120"/>
      <c r="K73" s="121" t="s">
        <v>15</v>
      </c>
      <c r="L73" s="135">
        <v>0.34375</v>
      </c>
      <c r="M73" s="133" t="s">
        <v>17</v>
      </c>
      <c r="N73" s="133">
        <v>53</v>
      </c>
    </row>
    <row r="74" spans="1:15" ht="16.5" customHeight="1">
      <c r="A74" s="115">
        <v>66</v>
      </c>
      <c r="B74" s="118" t="s">
        <v>205</v>
      </c>
      <c r="C74" s="143">
        <v>45493</v>
      </c>
      <c r="D74" s="100">
        <v>28</v>
      </c>
      <c r="E74" s="101" t="s">
        <v>68</v>
      </c>
      <c r="F74" s="97">
        <v>112</v>
      </c>
      <c r="G74" s="98">
        <f t="shared" si="6"/>
        <v>13.5968</v>
      </c>
      <c r="H74" s="99">
        <v>1214</v>
      </c>
      <c r="I74" s="136" t="s">
        <v>19</v>
      </c>
      <c r="J74" s="120"/>
      <c r="K74" s="138" t="s">
        <v>15</v>
      </c>
      <c r="L74" s="135">
        <v>0.34375</v>
      </c>
      <c r="M74" s="141" t="s">
        <v>213</v>
      </c>
      <c r="N74" s="160">
        <v>48</v>
      </c>
      <c r="O74" s="74"/>
    </row>
    <row r="75" spans="1:14" ht="16.5" customHeight="1">
      <c r="A75" s="115">
        <v>67</v>
      </c>
      <c r="B75" s="118" t="s">
        <v>206</v>
      </c>
      <c r="C75" s="143">
        <v>45494</v>
      </c>
      <c r="D75" s="122">
        <v>30</v>
      </c>
      <c r="E75" s="123" t="s">
        <v>71</v>
      </c>
      <c r="F75" s="124">
        <v>89</v>
      </c>
      <c r="G75" s="125">
        <f t="shared" si="6"/>
        <v>8.8644</v>
      </c>
      <c r="H75" s="126">
        <v>996</v>
      </c>
      <c r="I75" s="139"/>
      <c r="J75" s="127" t="s">
        <v>14</v>
      </c>
      <c r="K75" s="128" t="s">
        <v>15</v>
      </c>
      <c r="L75" s="135">
        <v>0.34375</v>
      </c>
      <c r="M75" s="115" t="s">
        <v>72</v>
      </c>
      <c r="N75" s="133">
        <v>45</v>
      </c>
    </row>
    <row r="76" spans="1:15" ht="16.5" customHeight="1">
      <c r="A76" s="115">
        <v>68</v>
      </c>
      <c r="B76" s="118" t="s">
        <v>205</v>
      </c>
      <c r="C76" s="143">
        <v>45500</v>
      </c>
      <c r="D76" s="100">
        <v>50</v>
      </c>
      <c r="E76" s="101" t="s">
        <v>97</v>
      </c>
      <c r="F76" s="97">
        <v>125</v>
      </c>
      <c r="G76" s="98">
        <f t="shared" si="6"/>
        <v>12.825</v>
      </c>
      <c r="H76" s="99">
        <v>1026</v>
      </c>
      <c r="I76" s="120"/>
      <c r="J76" s="120"/>
      <c r="K76" s="138" t="s">
        <v>15</v>
      </c>
      <c r="L76" s="135">
        <v>0.34375</v>
      </c>
      <c r="M76" s="141" t="s">
        <v>216</v>
      </c>
      <c r="N76" s="160">
        <v>49</v>
      </c>
      <c r="O76" s="74"/>
    </row>
    <row r="77" spans="1:14" ht="15">
      <c r="A77" s="115">
        <v>69</v>
      </c>
      <c r="B77" s="118" t="s">
        <v>205</v>
      </c>
      <c r="C77" s="143">
        <v>45500</v>
      </c>
      <c r="D77" s="118">
        <v>52</v>
      </c>
      <c r="E77" s="151" t="s">
        <v>224</v>
      </c>
      <c r="F77" s="152">
        <v>156</v>
      </c>
      <c r="G77" s="162">
        <v>26.1</v>
      </c>
      <c r="H77" s="163">
        <v>1685</v>
      </c>
      <c r="I77" s="164" t="s">
        <v>27</v>
      </c>
      <c r="J77" s="164" t="s">
        <v>14</v>
      </c>
      <c r="K77" s="121" t="s">
        <v>15</v>
      </c>
      <c r="L77" s="194">
        <v>0.3125</v>
      </c>
      <c r="M77" s="115" t="s">
        <v>67</v>
      </c>
      <c r="N77" s="115">
        <v>75</v>
      </c>
    </row>
    <row r="78" spans="1:18" s="75" customFormat="1" ht="16.5" customHeight="1">
      <c r="A78" s="115">
        <v>70</v>
      </c>
      <c r="B78" s="118" t="s">
        <v>206</v>
      </c>
      <c r="C78" s="143">
        <v>45501</v>
      </c>
      <c r="D78" s="100">
        <v>31</v>
      </c>
      <c r="E78" s="123" t="s">
        <v>73</v>
      </c>
      <c r="F78" s="97">
        <v>92</v>
      </c>
      <c r="G78" s="98">
        <f>F78*H78/10000</f>
        <v>7.9028</v>
      </c>
      <c r="H78" s="99">
        <v>859</v>
      </c>
      <c r="I78" s="120" t="s">
        <v>19</v>
      </c>
      <c r="J78" s="120"/>
      <c r="K78" s="121" t="s">
        <v>15</v>
      </c>
      <c r="L78" s="135">
        <v>0.34375</v>
      </c>
      <c r="M78" s="133" t="s">
        <v>29</v>
      </c>
      <c r="N78" s="133">
        <v>43</v>
      </c>
      <c r="P78" s="55"/>
      <c r="Q78" s="55"/>
      <c r="R78" s="55"/>
    </row>
    <row r="79" spans="1:14" ht="16.5" customHeight="1">
      <c r="A79" s="187" t="s">
        <v>225</v>
      </c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</row>
    <row r="80" spans="1:14" ht="16.5" customHeight="1">
      <c r="A80" s="115">
        <v>71</v>
      </c>
      <c r="B80" s="142" t="s">
        <v>205</v>
      </c>
      <c r="C80" s="143">
        <v>45507</v>
      </c>
      <c r="D80" s="122">
        <v>49</v>
      </c>
      <c r="E80" s="123" t="s">
        <v>96</v>
      </c>
      <c r="F80" s="124">
        <v>96</v>
      </c>
      <c r="G80" s="98">
        <f aca="true" t="shared" si="7" ref="G80:G89">F80*H80/10000</f>
        <v>7.536</v>
      </c>
      <c r="H80" s="99">
        <v>785</v>
      </c>
      <c r="I80" s="120"/>
      <c r="J80" s="120"/>
      <c r="K80" s="121" t="s">
        <v>15</v>
      </c>
      <c r="L80" s="135">
        <v>0.34375</v>
      </c>
      <c r="M80" s="133" t="s">
        <v>17</v>
      </c>
      <c r="N80" s="133">
        <v>53</v>
      </c>
    </row>
    <row r="81" spans="1:18" s="75" customFormat="1" ht="16.5" customHeight="1">
      <c r="A81" s="115">
        <v>72</v>
      </c>
      <c r="B81" s="142" t="s">
        <v>206</v>
      </c>
      <c r="C81" s="143">
        <v>45508</v>
      </c>
      <c r="D81" s="100">
        <v>24</v>
      </c>
      <c r="E81" s="101" t="s">
        <v>59</v>
      </c>
      <c r="F81" s="97">
        <v>111</v>
      </c>
      <c r="G81" s="98">
        <f t="shared" si="7"/>
        <v>14.8962</v>
      </c>
      <c r="H81" s="99">
        <v>1342</v>
      </c>
      <c r="I81" s="136" t="s">
        <v>27</v>
      </c>
      <c r="J81" s="136" t="s">
        <v>14</v>
      </c>
      <c r="K81" s="138" t="s">
        <v>15</v>
      </c>
      <c r="L81" s="135">
        <v>0.34375</v>
      </c>
      <c r="M81" s="141" t="s">
        <v>222</v>
      </c>
      <c r="N81" s="160">
        <v>54</v>
      </c>
      <c r="P81" s="55"/>
      <c r="Q81" s="55"/>
      <c r="R81" s="55"/>
    </row>
    <row r="82" spans="1:14" ht="16.5" customHeight="1">
      <c r="A82" s="133">
        <v>73</v>
      </c>
      <c r="B82" s="142" t="s">
        <v>205</v>
      </c>
      <c r="C82" s="143">
        <v>45514</v>
      </c>
      <c r="D82" s="122">
        <v>8</v>
      </c>
      <c r="E82" s="123" t="s">
        <v>32</v>
      </c>
      <c r="F82" s="124">
        <v>80</v>
      </c>
      <c r="G82" s="125">
        <f t="shared" si="7"/>
        <v>5.192</v>
      </c>
      <c r="H82" s="126">
        <v>649</v>
      </c>
      <c r="I82" s="127" t="s">
        <v>19</v>
      </c>
      <c r="J82" s="127" t="s">
        <v>14</v>
      </c>
      <c r="K82" s="128" t="s">
        <v>15</v>
      </c>
      <c r="L82" s="135">
        <v>0.34375</v>
      </c>
      <c r="M82" s="115" t="s">
        <v>34</v>
      </c>
      <c r="N82" s="115">
        <v>46</v>
      </c>
    </row>
    <row r="83" spans="1:18" s="75" customFormat="1" ht="16.5" customHeight="1">
      <c r="A83" s="133">
        <v>74</v>
      </c>
      <c r="B83" s="142" t="s">
        <v>206</v>
      </c>
      <c r="C83" s="143">
        <v>45515</v>
      </c>
      <c r="D83" s="100">
        <v>66</v>
      </c>
      <c r="E83" s="101" t="s">
        <v>117</v>
      </c>
      <c r="F83" s="97">
        <v>87</v>
      </c>
      <c r="G83" s="98">
        <f t="shared" si="7"/>
        <v>6.786</v>
      </c>
      <c r="H83" s="99">
        <v>780</v>
      </c>
      <c r="I83" s="136"/>
      <c r="J83" s="136"/>
      <c r="K83" s="138"/>
      <c r="L83" s="135">
        <v>0.34375</v>
      </c>
      <c r="M83" s="160" t="s">
        <v>245</v>
      </c>
      <c r="N83" s="133">
        <v>43</v>
      </c>
      <c r="P83" s="55"/>
      <c r="Q83" s="55"/>
      <c r="R83" s="55"/>
    </row>
    <row r="84" spans="1:15" ht="16.5" customHeight="1">
      <c r="A84" s="133">
        <v>75</v>
      </c>
      <c r="B84" s="157" t="s">
        <v>209</v>
      </c>
      <c r="C84" s="165">
        <v>45519</v>
      </c>
      <c r="D84" s="100">
        <v>62</v>
      </c>
      <c r="E84" s="192" t="s">
        <v>113</v>
      </c>
      <c r="F84" s="97">
        <v>103</v>
      </c>
      <c r="G84" s="98">
        <f t="shared" si="7"/>
        <v>12.5042</v>
      </c>
      <c r="H84" s="99">
        <v>1214</v>
      </c>
      <c r="I84" s="120"/>
      <c r="J84" s="120" t="s">
        <v>14</v>
      </c>
      <c r="K84" s="121" t="s">
        <v>15</v>
      </c>
      <c r="L84" s="135">
        <v>0.34375</v>
      </c>
      <c r="M84" s="160" t="s">
        <v>41</v>
      </c>
      <c r="N84" s="160">
        <v>65</v>
      </c>
      <c r="O84" s="74"/>
    </row>
    <row r="85" spans="1:18" s="75" customFormat="1" ht="16.5" customHeight="1">
      <c r="A85" s="133">
        <v>76</v>
      </c>
      <c r="B85" s="142" t="s">
        <v>205</v>
      </c>
      <c r="C85" s="143">
        <v>45521</v>
      </c>
      <c r="D85" s="100">
        <v>28</v>
      </c>
      <c r="E85" s="101" t="s">
        <v>68</v>
      </c>
      <c r="F85" s="97">
        <v>112</v>
      </c>
      <c r="G85" s="98">
        <f t="shared" si="7"/>
        <v>13.5968</v>
      </c>
      <c r="H85" s="99">
        <v>1214</v>
      </c>
      <c r="I85" s="136" t="s">
        <v>19</v>
      </c>
      <c r="J85" s="120"/>
      <c r="K85" s="138" t="s">
        <v>15</v>
      </c>
      <c r="L85" s="135">
        <v>0.34375</v>
      </c>
      <c r="M85" s="160" t="s">
        <v>213</v>
      </c>
      <c r="N85" s="160">
        <v>48</v>
      </c>
      <c r="P85" s="55"/>
      <c r="Q85" s="55"/>
      <c r="R85" s="55"/>
    </row>
    <row r="86" spans="1:14" ht="16.5" customHeight="1">
      <c r="A86" s="133">
        <v>77</v>
      </c>
      <c r="B86" s="142" t="s">
        <v>206</v>
      </c>
      <c r="C86" s="143">
        <v>45522</v>
      </c>
      <c r="D86" s="100">
        <v>41</v>
      </c>
      <c r="E86" s="101" t="s">
        <v>86</v>
      </c>
      <c r="F86" s="97">
        <v>92</v>
      </c>
      <c r="G86" s="98">
        <f t="shared" si="7"/>
        <v>8.2892</v>
      </c>
      <c r="H86" s="99">
        <v>901</v>
      </c>
      <c r="I86" s="120"/>
      <c r="J86" s="120" t="s">
        <v>14</v>
      </c>
      <c r="K86" s="121" t="s">
        <v>15</v>
      </c>
      <c r="L86" s="135">
        <v>0.34375</v>
      </c>
      <c r="M86" s="133" t="s">
        <v>39</v>
      </c>
      <c r="N86" s="133">
        <v>41</v>
      </c>
    </row>
    <row r="87" spans="1:18" s="75" customFormat="1" ht="16.5" customHeight="1">
      <c r="A87" s="133">
        <v>78</v>
      </c>
      <c r="B87" s="142" t="s">
        <v>205</v>
      </c>
      <c r="C87" s="143">
        <v>45528</v>
      </c>
      <c r="D87" s="100">
        <v>33</v>
      </c>
      <c r="E87" s="101" t="s">
        <v>75</v>
      </c>
      <c r="F87" s="97">
        <v>84</v>
      </c>
      <c r="G87" s="98">
        <f t="shared" si="7"/>
        <v>5.4684</v>
      </c>
      <c r="H87" s="99">
        <v>651</v>
      </c>
      <c r="I87" s="136" t="s">
        <v>27</v>
      </c>
      <c r="J87" s="136" t="s">
        <v>14</v>
      </c>
      <c r="K87" s="138" t="s">
        <v>15</v>
      </c>
      <c r="L87" s="135">
        <v>0.34375</v>
      </c>
      <c r="M87" s="133" t="s">
        <v>76</v>
      </c>
      <c r="N87" s="133">
        <v>35</v>
      </c>
      <c r="P87" s="55"/>
      <c r="Q87" s="55"/>
      <c r="R87" s="55"/>
    </row>
    <row r="88" spans="1:14" ht="22.5" customHeight="1">
      <c r="A88" s="133">
        <v>79</v>
      </c>
      <c r="B88" s="142" t="s">
        <v>206</v>
      </c>
      <c r="C88" s="143">
        <v>45529</v>
      </c>
      <c r="D88" s="100">
        <v>36</v>
      </c>
      <c r="E88" s="101" t="s">
        <v>80</v>
      </c>
      <c r="F88" s="97">
        <v>89</v>
      </c>
      <c r="G88" s="98">
        <f t="shared" si="7"/>
        <v>7.8498</v>
      </c>
      <c r="H88" s="99">
        <v>882</v>
      </c>
      <c r="I88" s="136"/>
      <c r="J88" s="136" t="s">
        <v>14</v>
      </c>
      <c r="K88" s="138" t="s">
        <v>15</v>
      </c>
      <c r="L88" s="135">
        <v>0.34375</v>
      </c>
      <c r="M88" s="160" t="s">
        <v>29</v>
      </c>
      <c r="N88" s="115">
        <v>34</v>
      </c>
    </row>
    <row r="89" spans="1:14" ht="16.5" customHeight="1">
      <c r="A89" s="133">
        <v>80</v>
      </c>
      <c r="B89" s="142" t="s">
        <v>205</v>
      </c>
      <c r="C89" s="143">
        <v>45535</v>
      </c>
      <c r="D89" s="122">
        <v>25</v>
      </c>
      <c r="E89" s="123" t="s">
        <v>61</v>
      </c>
      <c r="F89" s="124">
        <v>112</v>
      </c>
      <c r="G89" s="125">
        <f t="shared" si="7"/>
        <v>11.5136</v>
      </c>
      <c r="H89" s="126">
        <v>1028</v>
      </c>
      <c r="I89" s="127" t="s">
        <v>27</v>
      </c>
      <c r="J89" s="127" t="s">
        <v>14</v>
      </c>
      <c r="K89" s="128" t="s">
        <v>15</v>
      </c>
      <c r="L89" s="135">
        <v>0.34375</v>
      </c>
      <c r="M89" s="115" t="s">
        <v>39</v>
      </c>
      <c r="N89" s="115">
        <v>42</v>
      </c>
    </row>
    <row r="90" spans="1:14" ht="16.5" customHeight="1">
      <c r="A90" s="133">
        <v>81</v>
      </c>
      <c r="B90" s="142" t="s">
        <v>205</v>
      </c>
      <c r="C90" s="143">
        <v>45535</v>
      </c>
      <c r="D90" s="142">
        <v>204</v>
      </c>
      <c r="E90" s="151" t="s">
        <v>226</v>
      </c>
      <c r="F90" s="166">
        <v>106</v>
      </c>
      <c r="G90" s="162">
        <v>14.8</v>
      </c>
      <c r="H90" s="163">
        <v>1000</v>
      </c>
      <c r="I90" s="164" t="s">
        <v>27</v>
      </c>
      <c r="J90" s="164" t="s">
        <v>14</v>
      </c>
      <c r="K90" s="121" t="s">
        <v>15</v>
      </c>
      <c r="L90" s="194">
        <v>0.3125</v>
      </c>
      <c r="M90" s="133" t="s">
        <v>227</v>
      </c>
      <c r="N90" s="133">
        <v>48</v>
      </c>
    </row>
    <row r="91" spans="1:14" ht="16.5" customHeight="1">
      <c r="A91" s="187" t="s">
        <v>228</v>
      </c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</row>
    <row r="92" spans="1:14" ht="16.5" customHeight="1">
      <c r="A92" s="133">
        <v>82</v>
      </c>
      <c r="B92" s="142" t="s">
        <v>206</v>
      </c>
      <c r="C92" s="143">
        <v>45536</v>
      </c>
      <c r="D92" s="100">
        <v>41</v>
      </c>
      <c r="E92" s="101" t="s">
        <v>86</v>
      </c>
      <c r="F92" s="97">
        <v>92</v>
      </c>
      <c r="G92" s="98">
        <f aca="true" t="shared" si="8" ref="G92:G99">F92*H92/10000</f>
        <v>8.2892</v>
      </c>
      <c r="H92" s="99">
        <v>901</v>
      </c>
      <c r="I92" s="120"/>
      <c r="J92" s="120" t="s">
        <v>14</v>
      </c>
      <c r="K92" s="121" t="s">
        <v>15</v>
      </c>
      <c r="L92" s="194">
        <v>0.375</v>
      </c>
      <c r="M92" s="133" t="s">
        <v>39</v>
      </c>
      <c r="N92" s="133">
        <v>41</v>
      </c>
    </row>
    <row r="93" spans="1:14" ht="16.5" customHeight="1">
      <c r="A93" s="133">
        <v>83</v>
      </c>
      <c r="B93" s="142" t="s">
        <v>205</v>
      </c>
      <c r="C93" s="143">
        <v>45542</v>
      </c>
      <c r="D93" s="100">
        <v>32</v>
      </c>
      <c r="E93" s="101" t="s">
        <v>74</v>
      </c>
      <c r="F93" s="97">
        <v>78</v>
      </c>
      <c r="G93" s="98">
        <f t="shared" si="8"/>
        <v>6.1152</v>
      </c>
      <c r="H93" s="99">
        <v>784</v>
      </c>
      <c r="I93" s="120" t="s">
        <v>19</v>
      </c>
      <c r="J93" s="120" t="s">
        <v>14</v>
      </c>
      <c r="K93" s="121" t="s">
        <v>15</v>
      </c>
      <c r="L93" s="135">
        <v>0.375</v>
      </c>
      <c r="M93" s="133" t="s">
        <v>29</v>
      </c>
      <c r="N93" s="133">
        <v>40</v>
      </c>
    </row>
    <row r="94" spans="1:14" ht="16.5" customHeight="1">
      <c r="A94" s="133">
        <v>84</v>
      </c>
      <c r="B94" s="142" t="s">
        <v>206</v>
      </c>
      <c r="C94" s="143">
        <v>45543</v>
      </c>
      <c r="D94" s="100">
        <v>76</v>
      </c>
      <c r="E94" s="101" t="s">
        <v>133</v>
      </c>
      <c r="F94" s="97">
        <v>92</v>
      </c>
      <c r="G94" s="98">
        <f t="shared" si="8"/>
        <v>8.5008</v>
      </c>
      <c r="H94" s="99">
        <v>924</v>
      </c>
      <c r="I94" s="120" t="s">
        <v>27</v>
      </c>
      <c r="J94" s="120" t="s">
        <v>14</v>
      </c>
      <c r="K94" s="121" t="s">
        <v>15</v>
      </c>
      <c r="L94" s="135">
        <v>0.375</v>
      </c>
      <c r="M94" s="133" t="s">
        <v>72</v>
      </c>
      <c r="N94" s="133">
        <v>41</v>
      </c>
    </row>
    <row r="95" spans="1:18" s="75" customFormat="1" ht="16.5" customHeight="1">
      <c r="A95" s="133">
        <v>85</v>
      </c>
      <c r="B95" s="142" t="s">
        <v>205</v>
      </c>
      <c r="C95" s="143">
        <v>45549</v>
      </c>
      <c r="D95" s="100">
        <v>1</v>
      </c>
      <c r="E95" s="101" t="s">
        <v>13</v>
      </c>
      <c r="F95" s="97">
        <v>86</v>
      </c>
      <c r="G95" s="98">
        <f t="shared" si="8"/>
        <v>7.2584</v>
      </c>
      <c r="H95" s="99">
        <v>844</v>
      </c>
      <c r="I95" s="131"/>
      <c r="J95" s="120" t="s">
        <v>14</v>
      </c>
      <c r="K95" s="121" t="s">
        <v>15</v>
      </c>
      <c r="L95" s="135">
        <v>0.375</v>
      </c>
      <c r="M95" s="133" t="s">
        <v>17</v>
      </c>
      <c r="N95" s="133">
        <v>44</v>
      </c>
      <c r="P95" s="55"/>
      <c r="Q95" s="55"/>
      <c r="R95" s="55"/>
    </row>
    <row r="96" spans="1:14" ht="16.5" customHeight="1">
      <c r="A96" s="133">
        <v>86</v>
      </c>
      <c r="B96" s="142" t="s">
        <v>206</v>
      </c>
      <c r="C96" s="143">
        <v>45550</v>
      </c>
      <c r="D96" s="100">
        <v>41</v>
      </c>
      <c r="E96" s="101" t="s">
        <v>86</v>
      </c>
      <c r="F96" s="97">
        <v>92</v>
      </c>
      <c r="G96" s="98">
        <f t="shared" si="8"/>
        <v>8.2892</v>
      </c>
      <c r="H96" s="99">
        <v>901</v>
      </c>
      <c r="I96" s="120"/>
      <c r="J96" s="120" t="s">
        <v>14</v>
      </c>
      <c r="K96" s="121" t="s">
        <v>15</v>
      </c>
      <c r="L96" s="135">
        <v>0.375</v>
      </c>
      <c r="M96" s="133" t="s">
        <v>39</v>
      </c>
      <c r="N96" s="133">
        <v>41</v>
      </c>
    </row>
    <row r="97" spans="1:18" s="75" customFormat="1" ht="16.5" customHeight="1">
      <c r="A97" s="133">
        <v>87</v>
      </c>
      <c r="B97" s="142" t="s">
        <v>205</v>
      </c>
      <c r="C97" s="143">
        <v>45556</v>
      </c>
      <c r="D97" s="122">
        <v>80</v>
      </c>
      <c r="E97" s="123" t="s">
        <v>139</v>
      </c>
      <c r="F97" s="124">
        <v>84</v>
      </c>
      <c r="G97" s="125">
        <f t="shared" si="8"/>
        <v>5.5272</v>
      </c>
      <c r="H97" s="126">
        <v>658</v>
      </c>
      <c r="I97" s="127"/>
      <c r="J97" s="127" t="s">
        <v>14</v>
      </c>
      <c r="K97" s="128" t="s">
        <v>15</v>
      </c>
      <c r="L97" s="135">
        <v>0.375</v>
      </c>
      <c r="M97" s="115" t="s">
        <v>17</v>
      </c>
      <c r="N97" s="115">
        <v>32</v>
      </c>
      <c r="P97" s="55"/>
      <c r="Q97" s="55"/>
      <c r="R97" s="55"/>
    </row>
    <row r="98" spans="1:15" ht="16.5" customHeight="1">
      <c r="A98" s="133">
        <v>88</v>
      </c>
      <c r="B98" s="142" t="s">
        <v>206</v>
      </c>
      <c r="C98" s="143">
        <v>45557</v>
      </c>
      <c r="D98" s="100">
        <v>72</v>
      </c>
      <c r="E98" s="101" t="s">
        <v>125</v>
      </c>
      <c r="F98" s="97">
        <v>94</v>
      </c>
      <c r="G98" s="98">
        <f t="shared" si="8"/>
        <v>9.729</v>
      </c>
      <c r="H98" s="99">
        <v>1035</v>
      </c>
      <c r="I98" s="136" t="s">
        <v>27</v>
      </c>
      <c r="J98" s="120"/>
      <c r="K98" s="138" t="s">
        <v>15</v>
      </c>
      <c r="L98" s="135">
        <v>0.375</v>
      </c>
      <c r="M98" s="160" t="s">
        <v>29</v>
      </c>
      <c r="N98" s="115">
        <v>47</v>
      </c>
      <c r="O98" s="74"/>
    </row>
    <row r="99" spans="1:14" ht="16.5" customHeight="1">
      <c r="A99" s="133">
        <v>89</v>
      </c>
      <c r="B99" s="142" t="s">
        <v>205</v>
      </c>
      <c r="C99" s="143">
        <v>45563</v>
      </c>
      <c r="D99" s="122">
        <v>78</v>
      </c>
      <c r="E99" s="123" t="s">
        <v>135</v>
      </c>
      <c r="F99" s="124">
        <v>82</v>
      </c>
      <c r="G99" s="125">
        <f t="shared" si="8"/>
        <v>6.191</v>
      </c>
      <c r="H99" s="126">
        <v>755</v>
      </c>
      <c r="I99" s="127" t="s">
        <v>27</v>
      </c>
      <c r="J99" s="127"/>
      <c r="K99" s="128" t="s">
        <v>15</v>
      </c>
      <c r="L99" s="135">
        <v>0.375</v>
      </c>
      <c r="M99" s="115" t="s">
        <v>34</v>
      </c>
      <c r="N99" s="115">
        <v>37</v>
      </c>
    </row>
    <row r="100" spans="1:14" ht="16.5" customHeight="1">
      <c r="A100" s="133">
        <v>90</v>
      </c>
      <c r="B100" s="118" t="s">
        <v>205</v>
      </c>
      <c r="C100" s="143">
        <v>45563</v>
      </c>
      <c r="D100" s="159">
        <v>42</v>
      </c>
      <c r="E100" s="151" t="s">
        <v>229</v>
      </c>
      <c r="F100" s="167">
        <v>117</v>
      </c>
      <c r="G100" s="168">
        <v>27.1</v>
      </c>
      <c r="H100" s="169">
        <v>2967</v>
      </c>
      <c r="I100" s="156" t="s">
        <v>19</v>
      </c>
      <c r="J100" s="156" t="s">
        <v>14</v>
      </c>
      <c r="K100" s="128" t="s">
        <v>15</v>
      </c>
      <c r="L100" s="194">
        <v>0.3333333333333333</v>
      </c>
      <c r="M100" s="115" t="s">
        <v>247</v>
      </c>
      <c r="N100" s="115">
        <v>42</v>
      </c>
    </row>
    <row r="101" spans="1:14" ht="16.5" customHeight="1">
      <c r="A101" s="115">
        <v>91</v>
      </c>
      <c r="B101" s="118" t="s">
        <v>206</v>
      </c>
      <c r="C101" s="143">
        <v>45564</v>
      </c>
      <c r="D101" s="122">
        <v>51</v>
      </c>
      <c r="E101" s="123" t="s">
        <v>99</v>
      </c>
      <c r="F101" s="124">
        <v>95</v>
      </c>
      <c r="G101" s="125">
        <f>F101*H101/10000</f>
        <v>8.854</v>
      </c>
      <c r="H101" s="126">
        <v>932</v>
      </c>
      <c r="I101" s="127" t="s">
        <v>19</v>
      </c>
      <c r="J101" s="127" t="s">
        <v>14</v>
      </c>
      <c r="K101" s="128" t="s">
        <v>15</v>
      </c>
      <c r="L101" s="135">
        <v>0.375</v>
      </c>
      <c r="M101" s="115" t="s">
        <v>55</v>
      </c>
      <c r="N101" s="115">
        <v>56</v>
      </c>
    </row>
    <row r="102" spans="1:14" ht="16.5" customHeight="1">
      <c r="A102" s="187" t="s">
        <v>230</v>
      </c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</row>
    <row r="103" spans="1:14" ht="16.5" customHeight="1">
      <c r="A103" s="115">
        <v>92</v>
      </c>
      <c r="B103" s="118" t="s">
        <v>205</v>
      </c>
      <c r="C103" s="134">
        <v>45570</v>
      </c>
      <c r="D103" s="100">
        <v>66</v>
      </c>
      <c r="E103" s="101" t="s">
        <v>117</v>
      </c>
      <c r="F103" s="97">
        <v>87</v>
      </c>
      <c r="G103" s="98">
        <f aca="true" t="shared" si="9" ref="G103:G110">F103*H103/10000</f>
        <v>6.786</v>
      </c>
      <c r="H103" s="99">
        <v>780</v>
      </c>
      <c r="I103" s="136"/>
      <c r="J103" s="136"/>
      <c r="K103" s="138"/>
      <c r="L103" s="135">
        <v>0.375</v>
      </c>
      <c r="M103" s="160" t="s">
        <v>245</v>
      </c>
      <c r="N103" s="133">
        <v>43</v>
      </c>
    </row>
    <row r="104" spans="1:14" ht="16.5" customHeight="1">
      <c r="A104" s="115">
        <v>93</v>
      </c>
      <c r="B104" s="118" t="s">
        <v>206</v>
      </c>
      <c r="C104" s="134">
        <v>45571</v>
      </c>
      <c r="D104" s="100">
        <v>3</v>
      </c>
      <c r="E104" s="101" t="s">
        <v>22</v>
      </c>
      <c r="F104" s="97">
        <v>74</v>
      </c>
      <c r="G104" s="98">
        <f t="shared" si="9"/>
        <v>5.0468</v>
      </c>
      <c r="H104" s="99">
        <v>682</v>
      </c>
      <c r="I104" s="102"/>
      <c r="J104" s="120" t="s">
        <v>14</v>
      </c>
      <c r="K104" s="121" t="s">
        <v>15</v>
      </c>
      <c r="L104" s="135">
        <v>0.375</v>
      </c>
      <c r="M104" s="133" t="s">
        <v>17</v>
      </c>
      <c r="N104" s="133">
        <v>42</v>
      </c>
    </row>
    <row r="105" spans="1:15" ht="16.5" customHeight="1">
      <c r="A105" s="115">
        <v>94</v>
      </c>
      <c r="B105" s="116" t="s">
        <v>205</v>
      </c>
      <c r="C105" s="117">
        <v>45577</v>
      </c>
      <c r="D105" s="100">
        <v>12</v>
      </c>
      <c r="E105" s="192" t="s">
        <v>40</v>
      </c>
      <c r="F105" s="97">
        <v>96</v>
      </c>
      <c r="G105" s="98">
        <f t="shared" si="9"/>
        <v>8.6784</v>
      </c>
      <c r="H105" s="99">
        <v>904</v>
      </c>
      <c r="I105" s="120" t="s">
        <v>27</v>
      </c>
      <c r="J105" s="120" t="s">
        <v>14</v>
      </c>
      <c r="K105" s="121" t="s">
        <v>15</v>
      </c>
      <c r="L105" s="135">
        <v>0.375</v>
      </c>
      <c r="M105" s="160" t="s">
        <v>41</v>
      </c>
      <c r="N105" s="160">
        <v>52</v>
      </c>
      <c r="O105" s="73"/>
    </row>
    <row r="106" spans="1:15" ht="16.5" customHeight="1">
      <c r="A106" s="115">
        <v>95</v>
      </c>
      <c r="B106" s="118" t="s">
        <v>206</v>
      </c>
      <c r="C106" s="134">
        <v>45578</v>
      </c>
      <c r="D106" s="100">
        <v>68</v>
      </c>
      <c r="E106" s="101" t="s">
        <v>119</v>
      </c>
      <c r="F106" s="97">
        <v>67</v>
      </c>
      <c r="G106" s="98">
        <f t="shared" si="9"/>
        <v>4.288</v>
      </c>
      <c r="H106" s="99">
        <v>640</v>
      </c>
      <c r="I106" s="120" t="s">
        <v>27</v>
      </c>
      <c r="J106" s="120"/>
      <c r="K106" s="138" t="s">
        <v>15</v>
      </c>
      <c r="L106" s="135">
        <v>0.375</v>
      </c>
      <c r="M106" s="160" t="s">
        <v>34</v>
      </c>
      <c r="N106" s="160">
        <v>37</v>
      </c>
      <c r="O106" s="73"/>
    </row>
    <row r="107" spans="1:14" s="75" customFormat="1" ht="16.5" customHeight="1">
      <c r="A107" s="115">
        <v>96</v>
      </c>
      <c r="B107" s="118" t="s">
        <v>205</v>
      </c>
      <c r="C107" s="134">
        <v>45584</v>
      </c>
      <c r="D107" s="122">
        <v>101</v>
      </c>
      <c r="E107" s="123" t="s">
        <v>164</v>
      </c>
      <c r="F107" s="97">
        <v>73</v>
      </c>
      <c r="G107" s="98">
        <f t="shared" si="9"/>
        <v>4.1318</v>
      </c>
      <c r="H107" s="99">
        <v>566</v>
      </c>
      <c r="I107" s="136"/>
      <c r="J107" s="120" t="s">
        <v>162</v>
      </c>
      <c r="K107" s="121" t="s">
        <v>15</v>
      </c>
      <c r="L107" s="135">
        <v>0.375</v>
      </c>
      <c r="M107" s="115" t="s">
        <v>55</v>
      </c>
      <c r="N107" s="115">
        <v>38</v>
      </c>
    </row>
    <row r="108" spans="1:14" ht="16.5" customHeight="1">
      <c r="A108" s="115">
        <v>97</v>
      </c>
      <c r="B108" s="118" t="s">
        <v>206</v>
      </c>
      <c r="C108" s="134">
        <v>45585</v>
      </c>
      <c r="D108" s="122">
        <v>32</v>
      </c>
      <c r="E108" s="123" t="s">
        <v>74</v>
      </c>
      <c r="F108" s="124">
        <v>78</v>
      </c>
      <c r="G108" s="125">
        <f t="shared" si="9"/>
        <v>6.1152</v>
      </c>
      <c r="H108" s="126">
        <v>784</v>
      </c>
      <c r="I108" s="127" t="s">
        <v>19</v>
      </c>
      <c r="J108" s="127" t="s">
        <v>14</v>
      </c>
      <c r="K108" s="128" t="s">
        <v>15</v>
      </c>
      <c r="L108" s="135">
        <v>0.375</v>
      </c>
      <c r="M108" s="115" t="s">
        <v>29</v>
      </c>
      <c r="N108" s="115">
        <v>40</v>
      </c>
    </row>
    <row r="109" spans="1:18" s="75" customFormat="1" ht="16.5" customHeight="1">
      <c r="A109" s="115">
        <v>98</v>
      </c>
      <c r="B109" s="118" t="s">
        <v>205</v>
      </c>
      <c r="C109" s="134">
        <v>45591</v>
      </c>
      <c r="D109" s="122">
        <v>86</v>
      </c>
      <c r="E109" s="123" t="s">
        <v>146</v>
      </c>
      <c r="F109" s="124">
        <v>88</v>
      </c>
      <c r="G109" s="125">
        <f t="shared" si="9"/>
        <v>5.632</v>
      </c>
      <c r="H109" s="126">
        <v>640</v>
      </c>
      <c r="I109" s="127" t="s">
        <v>27</v>
      </c>
      <c r="J109" s="127"/>
      <c r="K109" s="128" t="s">
        <v>15</v>
      </c>
      <c r="L109" s="135">
        <v>0.375</v>
      </c>
      <c r="M109" s="170" t="s">
        <v>39</v>
      </c>
      <c r="N109" s="133">
        <v>47</v>
      </c>
      <c r="P109" s="55"/>
      <c r="Q109" s="55"/>
      <c r="R109" s="55"/>
    </row>
    <row r="110" spans="1:14" ht="16.5" customHeight="1">
      <c r="A110" s="115">
        <v>99</v>
      </c>
      <c r="B110" s="142" t="s">
        <v>206</v>
      </c>
      <c r="C110" s="134">
        <v>45592</v>
      </c>
      <c r="D110" s="122">
        <v>56</v>
      </c>
      <c r="E110" s="123" t="s">
        <v>105</v>
      </c>
      <c r="F110" s="124">
        <v>64</v>
      </c>
      <c r="G110" s="125">
        <f t="shared" si="9"/>
        <v>4.0064</v>
      </c>
      <c r="H110" s="126">
        <v>626</v>
      </c>
      <c r="I110" s="127" t="s">
        <v>19</v>
      </c>
      <c r="J110" s="127" t="s">
        <v>14</v>
      </c>
      <c r="K110" s="128" t="s">
        <v>15</v>
      </c>
      <c r="L110" s="135">
        <v>0.375</v>
      </c>
      <c r="M110" s="115" t="s">
        <v>17</v>
      </c>
      <c r="N110" s="115">
        <v>32</v>
      </c>
    </row>
    <row r="111" spans="1:14" ht="16.5" customHeight="1">
      <c r="A111" s="187" t="s">
        <v>231</v>
      </c>
      <c r="B111" s="187"/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</row>
    <row r="112" spans="1:14" ht="16.5" customHeight="1">
      <c r="A112" s="115">
        <v>102</v>
      </c>
      <c r="B112" s="116" t="s">
        <v>210</v>
      </c>
      <c r="C112" s="117">
        <v>45597</v>
      </c>
      <c r="D112" s="122">
        <v>30</v>
      </c>
      <c r="E112" s="123" t="s">
        <v>71</v>
      </c>
      <c r="F112" s="124">
        <v>89</v>
      </c>
      <c r="G112" s="125">
        <f aca="true" t="shared" si="10" ref="G112:G119">F112*H112/10000</f>
        <v>8.8644</v>
      </c>
      <c r="H112" s="126">
        <v>996</v>
      </c>
      <c r="I112" s="139"/>
      <c r="J112" s="127" t="s">
        <v>14</v>
      </c>
      <c r="K112" s="128" t="s">
        <v>15</v>
      </c>
      <c r="L112" s="135">
        <v>0.375</v>
      </c>
      <c r="M112" s="115" t="s">
        <v>72</v>
      </c>
      <c r="N112" s="133">
        <v>45</v>
      </c>
    </row>
    <row r="113" spans="1:14" ht="16.5" customHeight="1">
      <c r="A113" s="115">
        <v>103</v>
      </c>
      <c r="B113" s="118" t="s">
        <v>205</v>
      </c>
      <c r="C113" s="134">
        <v>45598</v>
      </c>
      <c r="D113" s="122">
        <v>7</v>
      </c>
      <c r="E113" s="123" t="s">
        <v>31</v>
      </c>
      <c r="F113" s="124">
        <v>81</v>
      </c>
      <c r="G113" s="125">
        <f t="shared" si="10"/>
        <v>5.7996</v>
      </c>
      <c r="H113" s="126">
        <v>716</v>
      </c>
      <c r="I113" s="127" t="s">
        <v>19</v>
      </c>
      <c r="J113" s="127"/>
      <c r="K113" s="128" t="s">
        <v>15</v>
      </c>
      <c r="L113" s="135">
        <v>0.375</v>
      </c>
      <c r="M113" s="115" t="s">
        <v>29</v>
      </c>
      <c r="N113" s="133">
        <v>35</v>
      </c>
    </row>
    <row r="114" spans="1:14" ht="16.5" customHeight="1">
      <c r="A114" s="115">
        <v>104</v>
      </c>
      <c r="B114" s="118" t="s">
        <v>206</v>
      </c>
      <c r="C114" s="134">
        <v>45599</v>
      </c>
      <c r="D114" s="122" t="s">
        <v>120</v>
      </c>
      <c r="E114" s="123" t="s">
        <v>121</v>
      </c>
      <c r="F114" s="124">
        <v>67</v>
      </c>
      <c r="G114" s="125">
        <f t="shared" si="10"/>
        <v>5.3734</v>
      </c>
      <c r="H114" s="126">
        <v>802</v>
      </c>
      <c r="I114" s="127"/>
      <c r="J114" s="127" t="s">
        <v>14</v>
      </c>
      <c r="K114" s="128" t="s">
        <v>15</v>
      </c>
      <c r="L114" s="135">
        <v>0.375</v>
      </c>
      <c r="M114" s="115" t="s">
        <v>34</v>
      </c>
      <c r="N114" s="133">
        <v>30</v>
      </c>
    </row>
    <row r="115" spans="1:14" ht="16.5" customHeight="1">
      <c r="A115" s="115">
        <v>105</v>
      </c>
      <c r="B115" s="118" t="s">
        <v>205</v>
      </c>
      <c r="C115" s="134">
        <v>45605</v>
      </c>
      <c r="D115" s="122">
        <v>86</v>
      </c>
      <c r="E115" s="123" t="s">
        <v>146</v>
      </c>
      <c r="F115" s="124">
        <v>88</v>
      </c>
      <c r="G115" s="125">
        <f t="shared" si="10"/>
        <v>5.632</v>
      </c>
      <c r="H115" s="126">
        <v>640</v>
      </c>
      <c r="I115" s="127" t="s">
        <v>27</v>
      </c>
      <c r="J115" s="127"/>
      <c r="K115" s="128" t="s">
        <v>15</v>
      </c>
      <c r="L115" s="135">
        <v>0.375</v>
      </c>
      <c r="M115" s="115" t="s">
        <v>72</v>
      </c>
      <c r="N115" s="115">
        <v>47</v>
      </c>
    </row>
    <row r="116" spans="1:14" ht="16.5" customHeight="1">
      <c r="A116" s="115">
        <v>106</v>
      </c>
      <c r="B116" s="118" t="s">
        <v>206</v>
      </c>
      <c r="C116" s="134">
        <v>45606</v>
      </c>
      <c r="D116" s="122">
        <v>43</v>
      </c>
      <c r="E116" s="123" t="s">
        <v>88</v>
      </c>
      <c r="F116" s="124">
        <v>80</v>
      </c>
      <c r="G116" s="125">
        <f t="shared" si="10"/>
        <v>4.568</v>
      </c>
      <c r="H116" s="126">
        <v>571</v>
      </c>
      <c r="I116" s="127" t="s">
        <v>19</v>
      </c>
      <c r="J116" s="127"/>
      <c r="K116" s="128" t="s">
        <v>15</v>
      </c>
      <c r="L116" s="135">
        <v>0.375</v>
      </c>
      <c r="M116" s="115" t="s">
        <v>130</v>
      </c>
      <c r="N116" s="115">
        <v>50</v>
      </c>
    </row>
    <row r="117" spans="1:14" ht="16.5" customHeight="1">
      <c r="A117" s="115">
        <v>107</v>
      </c>
      <c r="B117" s="118" t="s">
        <v>205</v>
      </c>
      <c r="C117" s="134">
        <v>45619</v>
      </c>
      <c r="D117" s="122">
        <v>78</v>
      </c>
      <c r="E117" s="123" t="s">
        <v>135</v>
      </c>
      <c r="F117" s="124">
        <v>82</v>
      </c>
      <c r="G117" s="125">
        <f t="shared" si="10"/>
        <v>6.191</v>
      </c>
      <c r="H117" s="126">
        <v>755</v>
      </c>
      <c r="I117" s="127" t="s">
        <v>27</v>
      </c>
      <c r="J117" s="127"/>
      <c r="K117" s="128" t="s">
        <v>15</v>
      </c>
      <c r="L117" s="135">
        <v>0.375</v>
      </c>
      <c r="M117" s="115" t="s">
        <v>34</v>
      </c>
      <c r="N117" s="115">
        <v>37</v>
      </c>
    </row>
    <row r="118" spans="1:14" ht="16.5" customHeight="1">
      <c r="A118" s="115">
        <v>108</v>
      </c>
      <c r="B118" s="118" t="s">
        <v>206</v>
      </c>
      <c r="C118" s="134">
        <v>45620</v>
      </c>
      <c r="D118" s="122">
        <v>88</v>
      </c>
      <c r="E118" s="123" t="s">
        <v>232</v>
      </c>
      <c r="F118" s="124">
        <v>52</v>
      </c>
      <c r="G118" s="125">
        <f t="shared" si="10"/>
        <v>1.6588</v>
      </c>
      <c r="H118" s="126">
        <v>319</v>
      </c>
      <c r="I118" s="127" t="s">
        <v>27</v>
      </c>
      <c r="J118" s="127" t="s">
        <v>14</v>
      </c>
      <c r="K118" s="128" t="s">
        <v>15</v>
      </c>
      <c r="L118" s="135">
        <v>0.375</v>
      </c>
      <c r="M118" s="115" t="s">
        <v>130</v>
      </c>
      <c r="N118" s="133">
        <v>26</v>
      </c>
    </row>
    <row r="119" spans="1:14" ht="16.5" customHeight="1">
      <c r="A119" s="115">
        <v>109</v>
      </c>
      <c r="B119" s="118" t="s">
        <v>205</v>
      </c>
      <c r="C119" s="134">
        <v>45626</v>
      </c>
      <c r="D119" s="122">
        <v>80</v>
      </c>
      <c r="E119" s="123" t="s">
        <v>139</v>
      </c>
      <c r="F119" s="124">
        <v>84</v>
      </c>
      <c r="G119" s="125">
        <f t="shared" si="10"/>
        <v>5.5272</v>
      </c>
      <c r="H119" s="126">
        <v>658</v>
      </c>
      <c r="I119" s="127"/>
      <c r="J119" s="127" t="s">
        <v>14</v>
      </c>
      <c r="K119" s="128" t="s">
        <v>15</v>
      </c>
      <c r="L119" s="135">
        <v>0.375</v>
      </c>
      <c r="M119" s="115" t="s">
        <v>17</v>
      </c>
      <c r="N119" s="115">
        <v>32</v>
      </c>
    </row>
    <row r="120" spans="1:14" ht="16.5" customHeight="1">
      <c r="A120" s="189" t="s">
        <v>233</v>
      </c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</row>
    <row r="121" spans="1:14" ht="16.5" customHeight="1">
      <c r="A121" s="115">
        <v>111</v>
      </c>
      <c r="B121" s="118" t="s">
        <v>206</v>
      </c>
      <c r="C121" s="134">
        <v>45627</v>
      </c>
      <c r="D121" s="122">
        <v>43</v>
      </c>
      <c r="E121" s="123" t="s">
        <v>88</v>
      </c>
      <c r="F121" s="124">
        <v>80</v>
      </c>
      <c r="G121" s="125">
        <f aca="true" t="shared" si="11" ref="G121:G131">F121*H121/10000</f>
        <v>4.568</v>
      </c>
      <c r="H121" s="126">
        <v>571</v>
      </c>
      <c r="I121" s="127" t="s">
        <v>19</v>
      </c>
      <c r="J121" s="127"/>
      <c r="K121" s="128" t="s">
        <v>15</v>
      </c>
      <c r="L121" s="193">
        <v>0.3958333333333333</v>
      </c>
      <c r="M121" s="115" t="s">
        <v>34</v>
      </c>
      <c r="N121" s="115">
        <v>30</v>
      </c>
    </row>
    <row r="122" spans="1:14" ht="16.5" customHeight="1">
      <c r="A122" s="115">
        <v>112</v>
      </c>
      <c r="B122" s="116" t="s">
        <v>210</v>
      </c>
      <c r="C122" s="117">
        <v>45632</v>
      </c>
      <c r="D122" s="122">
        <v>98</v>
      </c>
      <c r="E122" s="123" t="s">
        <v>160</v>
      </c>
      <c r="F122" s="124">
        <v>78</v>
      </c>
      <c r="G122" s="125">
        <f t="shared" si="11"/>
        <v>5.0544</v>
      </c>
      <c r="H122" s="126">
        <v>648</v>
      </c>
      <c r="I122" s="127" t="s">
        <v>27</v>
      </c>
      <c r="J122" s="127" t="s">
        <v>14</v>
      </c>
      <c r="K122" s="128" t="s">
        <v>15</v>
      </c>
      <c r="L122" s="135">
        <v>0.3958333333333333</v>
      </c>
      <c r="M122" s="115" t="s">
        <v>29</v>
      </c>
      <c r="N122" s="115">
        <v>40</v>
      </c>
    </row>
    <row r="123" spans="1:14" ht="16.5" customHeight="1">
      <c r="A123" s="115">
        <v>113</v>
      </c>
      <c r="B123" s="118" t="s">
        <v>205</v>
      </c>
      <c r="C123" s="134">
        <v>45633</v>
      </c>
      <c r="D123" s="122">
        <v>39</v>
      </c>
      <c r="E123" s="149" t="s">
        <v>39</v>
      </c>
      <c r="F123" s="124">
        <v>85</v>
      </c>
      <c r="G123" s="125">
        <f t="shared" si="11"/>
        <v>6.3835</v>
      </c>
      <c r="H123" s="126">
        <v>751</v>
      </c>
      <c r="I123" s="127" t="s">
        <v>27</v>
      </c>
      <c r="J123" s="127" t="s">
        <v>14</v>
      </c>
      <c r="K123" s="128" t="s">
        <v>15</v>
      </c>
      <c r="L123" s="135">
        <v>0.3958333333333333</v>
      </c>
      <c r="M123" s="115" t="s">
        <v>39</v>
      </c>
      <c r="N123" s="115">
        <v>42</v>
      </c>
    </row>
    <row r="124" spans="1:14" ht="16.5" customHeight="1">
      <c r="A124" s="115">
        <v>114</v>
      </c>
      <c r="B124" s="118" t="s">
        <v>206</v>
      </c>
      <c r="C124" s="134">
        <v>45634</v>
      </c>
      <c r="D124" s="122">
        <v>14</v>
      </c>
      <c r="E124" s="123" t="s">
        <v>43</v>
      </c>
      <c r="F124" s="124">
        <v>84</v>
      </c>
      <c r="G124" s="125">
        <f t="shared" si="11"/>
        <v>5.5188</v>
      </c>
      <c r="H124" s="126">
        <v>657</v>
      </c>
      <c r="I124" s="127" t="s">
        <v>19</v>
      </c>
      <c r="J124" s="127" t="s">
        <v>14</v>
      </c>
      <c r="K124" s="128" t="s">
        <v>15</v>
      </c>
      <c r="L124" s="135">
        <v>0.3958333333333333</v>
      </c>
      <c r="M124" s="115" t="s">
        <v>17</v>
      </c>
      <c r="N124" s="115">
        <v>52</v>
      </c>
    </row>
    <row r="125" spans="1:14" ht="16.5" customHeight="1">
      <c r="A125" s="115">
        <v>115</v>
      </c>
      <c r="B125" s="118" t="s">
        <v>205</v>
      </c>
      <c r="C125" s="134">
        <v>45640</v>
      </c>
      <c r="D125" s="122">
        <v>101</v>
      </c>
      <c r="E125" s="123" t="s">
        <v>164</v>
      </c>
      <c r="F125" s="97">
        <v>73</v>
      </c>
      <c r="G125" s="98">
        <f t="shared" si="11"/>
        <v>4.1318</v>
      </c>
      <c r="H125" s="99">
        <v>566</v>
      </c>
      <c r="I125" s="136"/>
      <c r="J125" s="120" t="s">
        <v>162</v>
      </c>
      <c r="K125" s="121" t="s">
        <v>15</v>
      </c>
      <c r="L125" s="135">
        <v>0.3958333333333333</v>
      </c>
      <c r="M125" s="115" t="s">
        <v>55</v>
      </c>
      <c r="N125" s="115">
        <v>38</v>
      </c>
    </row>
    <row r="126" spans="1:14" ht="16.5" customHeight="1">
      <c r="A126" s="115">
        <v>116</v>
      </c>
      <c r="B126" s="118" t="s">
        <v>206</v>
      </c>
      <c r="C126" s="134">
        <v>45641</v>
      </c>
      <c r="D126" s="122">
        <v>92</v>
      </c>
      <c r="E126" s="123" t="s">
        <v>153</v>
      </c>
      <c r="F126" s="124">
        <v>69</v>
      </c>
      <c r="G126" s="125">
        <f t="shared" si="11"/>
        <v>4.1193</v>
      </c>
      <c r="H126" s="126">
        <v>597</v>
      </c>
      <c r="I126" s="127" t="s">
        <v>27</v>
      </c>
      <c r="J126" s="127" t="s">
        <v>14</v>
      </c>
      <c r="K126" s="128" t="s">
        <v>15</v>
      </c>
      <c r="L126" s="135">
        <v>0.3958333333333333</v>
      </c>
      <c r="M126" s="115" t="s">
        <v>130</v>
      </c>
      <c r="N126" s="115">
        <v>41</v>
      </c>
    </row>
    <row r="127" spans="1:14" ht="16.5" customHeight="1">
      <c r="A127" s="115">
        <v>117</v>
      </c>
      <c r="B127" s="118" t="s">
        <v>205</v>
      </c>
      <c r="C127" s="134">
        <v>45647</v>
      </c>
      <c r="D127" s="122">
        <v>8</v>
      </c>
      <c r="E127" s="123" t="s">
        <v>32</v>
      </c>
      <c r="F127" s="124">
        <v>80</v>
      </c>
      <c r="G127" s="125">
        <f t="shared" si="11"/>
        <v>5.192</v>
      </c>
      <c r="H127" s="126">
        <v>649</v>
      </c>
      <c r="I127" s="127" t="s">
        <v>19</v>
      </c>
      <c r="J127" s="127" t="s">
        <v>14</v>
      </c>
      <c r="K127" s="128" t="s">
        <v>15</v>
      </c>
      <c r="L127" s="135">
        <v>0.3958333333333333</v>
      </c>
      <c r="M127" s="115" t="s">
        <v>34</v>
      </c>
      <c r="N127" s="115">
        <v>46</v>
      </c>
    </row>
    <row r="128" spans="1:14" ht="16.5" customHeight="1">
      <c r="A128" s="115">
        <v>118</v>
      </c>
      <c r="B128" s="118" t="s">
        <v>206</v>
      </c>
      <c r="C128" s="134">
        <v>45648</v>
      </c>
      <c r="D128" s="122">
        <v>94</v>
      </c>
      <c r="E128" s="123" t="s">
        <v>155</v>
      </c>
      <c r="F128" s="124">
        <v>81</v>
      </c>
      <c r="G128" s="125">
        <f t="shared" si="11"/>
        <v>4.2201</v>
      </c>
      <c r="H128" s="126">
        <v>521</v>
      </c>
      <c r="I128" s="127" t="s">
        <v>27</v>
      </c>
      <c r="J128" s="127"/>
      <c r="K128" s="128" t="s">
        <v>15</v>
      </c>
      <c r="L128" s="135">
        <v>0.3958333333333333</v>
      </c>
      <c r="M128" s="115" t="s">
        <v>130</v>
      </c>
      <c r="N128" s="115">
        <v>42</v>
      </c>
    </row>
    <row r="129" spans="1:18" s="75" customFormat="1" ht="16.5" customHeight="1">
      <c r="A129" s="115">
        <v>119</v>
      </c>
      <c r="B129" s="116" t="s">
        <v>234</v>
      </c>
      <c r="C129" s="117">
        <v>45651</v>
      </c>
      <c r="D129" s="122">
        <v>45</v>
      </c>
      <c r="E129" s="150" t="s">
        <v>91</v>
      </c>
      <c r="F129" s="124">
        <v>73</v>
      </c>
      <c r="G129" s="125">
        <f t="shared" si="11"/>
        <v>4.9859</v>
      </c>
      <c r="H129" s="126">
        <v>683</v>
      </c>
      <c r="I129" s="127" t="s">
        <v>19</v>
      </c>
      <c r="J129" s="127" t="s">
        <v>14</v>
      </c>
      <c r="K129" s="128" t="s">
        <v>15</v>
      </c>
      <c r="L129" s="193">
        <v>0.4166666666666667</v>
      </c>
      <c r="M129" s="115" t="s">
        <v>204</v>
      </c>
      <c r="N129" s="115">
        <v>32</v>
      </c>
      <c r="P129" s="55"/>
      <c r="Q129" s="55"/>
      <c r="R129" s="55"/>
    </row>
    <row r="130" spans="1:18" s="75" customFormat="1" ht="16.5" customHeight="1">
      <c r="A130" s="115">
        <v>120</v>
      </c>
      <c r="B130" s="118" t="s">
        <v>205</v>
      </c>
      <c r="C130" s="134">
        <v>45654</v>
      </c>
      <c r="D130" s="122">
        <v>79</v>
      </c>
      <c r="E130" s="123" t="s">
        <v>136</v>
      </c>
      <c r="F130" s="124">
        <v>65</v>
      </c>
      <c r="G130" s="125">
        <f t="shared" si="11"/>
        <v>3.3475</v>
      </c>
      <c r="H130" s="126">
        <v>515</v>
      </c>
      <c r="I130" s="127" t="s">
        <v>27</v>
      </c>
      <c r="J130" s="127" t="s">
        <v>14</v>
      </c>
      <c r="K130" s="128"/>
      <c r="L130" s="135">
        <v>0.3958333333333333</v>
      </c>
      <c r="M130" s="170" t="s">
        <v>130</v>
      </c>
      <c r="N130" s="170">
        <v>40</v>
      </c>
      <c r="P130" s="55"/>
      <c r="Q130" s="55"/>
      <c r="R130" s="55"/>
    </row>
    <row r="131" spans="1:14" ht="16.5" customHeight="1">
      <c r="A131" s="115">
        <v>121</v>
      </c>
      <c r="B131" s="159" t="s">
        <v>206</v>
      </c>
      <c r="C131" s="130">
        <v>45655</v>
      </c>
      <c r="D131" s="100">
        <v>44</v>
      </c>
      <c r="E131" s="101" t="s">
        <v>89</v>
      </c>
      <c r="F131" s="97">
        <v>67</v>
      </c>
      <c r="G131" s="98">
        <f t="shared" si="11"/>
        <v>3.6582</v>
      </c>
      <c r="H131" s="99">
        <v>546</v>
      </c>
      <c r="I131" s="120" t="s">
        <v>27</v>
      </c>
      <c r="J131" s="120" t="s">
        <v>14</v>
      </c>
      <c r="K131" s="121" t="s">
        <v>15</v>
      </c>
      <c r="L131" s="135">
        <v>0.3958333333333333</v>
      </c>
      <c r="M131" s="115" t="s">
        <v>21</v>
      </c>
      <c r="N131" s="115">
        <v>41</v>
      </c>
    </row>
    <row r="132" spans="1:14" ht="16.5" customHeight="1">
      <c r="A132" s="190" t="s">
        <v>235</v>
      </c>
      <c r="B132" s="190"/>
      <c r="C132" s="190"/>
      <c r="D132" s="171">
        <v>44</v>
      </c>
      <c r="E132" s="172" t="s">
        <v>236</v>
      </c>
      <c r="F132" s="173">
        <v>67</v>
      </c>
      <c r="G132" s="173" t="s">
        <v>237</v>
      </c>
      <c r="H132" s="174">
        <v>546</v>
      </c>
      <c r="I132" s="175" t="s">
        <v>27</v>
      </c>
      <c r="J132" s="175" t="s">
        <v>14</v>
      </c>
      <c r="K132" s="176" t="s">
        <v>15</v>
      </c>
      <c r="L132" s="177"/>
      <c r="M132" s="171" t="s">
        <v>21</v>
      </c>
      <c r="N132" s="171">
        <v>41</v>
      </c>
    </row>
    <row r="133" spans="1:14" ht="15">
      <c r="A133" s="86"/>
      <c r="B133" s="86"/>
      <c r="C133" s="86"/>
      <c r="D133" s="85"/>
      <c r="E133" s="103"/>
      <c r="F133" s="104"/>
      <c r="G133" s="105"/>
      <c r="H133" s="106"/>
      <c r="I133" s="107"/>
      <c r="J133" s="107"/>
      <c r="K133" s="108"/>
      <c r="L133" s="109"/>
      <c r="M133" s="110"/>
      <c r="N133" s="110"/>
    </row>
    <row r="134" spans="1:14" ht="15">
      <c r="A134" s="79"/>
      <c r="B134" s="79"/>
      <c r="C134" s="79"/>
      <c r="D134" s="57"/>
      <c r="E134" s="58"/>
      <c r="F134" s="59"/>
      <c r="G134" s="60"/>
      <c r="H134" s="61"/>
      <c r="I134" s="62"/>
      <c r="J134" s="62"/>
      <c r="K134" s="63"/>
      <c r="L134" s="64"/>
      <c r="M134" s="56"/>
      <c r="N134" s="56"/>
    </row>
    <row r="135" spans="1:14" ht="15">
      <c r="A135" s="79"/>
      <c r="B135" s="79"/>
      <c r="C135" s="79"/>
      <c r="D135" s="57"/>
      <c r="E135" s="58"/>
      <c r="F135" s="59"/>
      <c r="G135" s="60"/>
      <c r="H135" s="61"/>
      <c r="I135" s="62"/>
      <c r="J135" s="62"/>
      <c r="K135" s="63"/>
      <c r="L135" s="64"/>
      <c r="M135" s="56"/>
      <c r="N135" s="56"/>
    </row>
    <row r="136" spans="1:14" ht="15">
      <c r="A136" s="80"/>
      <c r="B136" s="80"/>
      <c r="C136" s="80"/>
      <c r="D136" s="80"/>
      <c r="E136" s="80"/>
      <c r="F136" s="80"/>
      <c r="G136" s="80"/>
      <c r="H136" s="80"/>
      <c r="I136" s="81"/>
      <c r="J136" s="81"/>
      <c r="K136" s="80"/>
      <c r="L136" s="80"/>
      <c r="M136" s="80"/>
      <c r="N136" s="80"/>
    </row>
    <row r="137" spans="1:14" ht="15">
      <c r="A137" s="80"/>
      <c r="B137" s="80"/>
      <c r="C137" s="80"/>
      <c r="D137" s="65"/>
      <c r="E137" s="66"/>
      <c r="F137" s="69"/>
      <c r="G137" s="70"/>
      <c r="H137" s="71"/>
      <c r="I137" s="82"/>
      <c r="J137" s="72"/>
      <c r="K137" s="83"/>
      <c r="L137" s="67"/>
      <c r="M137" s="68"/>
      <c r="N137" s="68"/>
    </row>
    <row r="138" spans="1:14" ht="15">
      <c r="A138" s="55"/>
      <c r="B138" s="55"/>
      <c r="C138" s="55"/>
      <c r="D138" s="55"/>
      <c r="E138" s="55"/>
      <c r="F138" s="55"/>
      <c r="G138" s="55"/>
      <c r="H138" s="55"/>
      <c r="I138" s="84"/>
      <c r="J138" s="84"/>
      <c r="K138" s="55"/>
      <c r="L138" s="55"/>
      <c r="M138" s="55"/>
      <c r="N138" s="55"/>
    </row>
    <row r="139" spans="1:14" ht="15">
      <c r="A139" s="55"/>
      <c r="B139" s="55"/>
      <c r="C139" s="55"/>
      <c r="D139" s="55"/>
      <c r="E139" s="55"/>
      <c r="F139" s="55"/>
      <c r="G139" s="55"/>
      <c r="H139" s="55"/>
      <c r="I139" s="84"/>
      <c r="J139" s="84"/>
      <c r="K139" s="55"/>
      <c r="L139" s="55"/>
      <c r="M139" s="55"/>
      <c r="N139" s="55"/>
    </row>
    <row r="140" spans="1:14" ht="15">
      <c r="A140" s="55"/>
      <c r="B140" s="55"/>
      <c r="C140" s="55"/>
      <c r="D140" s="55"/>
      <c r="E140" s="55"/>
      <c r="F140" s="55"/>
      <c r="G140" s="55"/>
      <c r="H140" s="55"/>
      <c r="I140" s="84"/>
      <c r="J140" s="84"/>
      <c r="K140" s="55"/>
      <c r="L140" s="55"/>
      <c r="M140" s="55"/>
      <c r="N140" s="55"/>
    </row>
    <row r="141" spans="1:14" ht="15">
      <c r="A141" s="55"/>
      <c r="B141" s="55"/>
      <c r="C141" s="55"/>
      <c r="D141" s="55"/>
      <c r="E141" s="55"/>
      <c r="F141" s="55"/>
      <c r="G141" s="55"/>
      <c r="H141" s="55"/>
      <c r="I141" s="84"/>
      <c r="J141" s="84"/>
      <c r="K141" s="55"/>
      <c r="L141" s="55"/>
      <c r="M141" s="55"/>
      <c r="N141" s="55"/>
    </row>
    <row r="142" spans="1:14" ht="15">
      <c r="A142" s="55"/>
      <c r="B142" s="55"/>
      <c r="C142" s="55"/>
      <c r="D142" s="55"/>
      <c r="E142" s="55"/>
      <c r="F142" s="55"/>
      <c r="G142" s="55"/>
      <c r="H142" s="55"/>
      <c r="I142" s="84"/>
      <c r="J142" s="84"/>
      <c r="K142" s="55"/>
      <c r="L142" s="55"/>
      <c r="M142" s="55"/>
      <c r="N142" s="55"/>
    </row>
    <row r="143" spans="1:14" ht="15">
      <c r="A143" s="55"/>
      <c r="B143" s="55"/>
      <c r="C143" s="55"/>
      <c r="D143" s="55"/>
      <c r="E143" s="55"/>
      <c r="F143" s="55"/>
      <c r="G143" s="55"/>
      <c r="H143" s="55"/>
      <c r="I143" s="84"/>
      <c r="J143" s="84"/>
      <c r="K143" s="55"/>
      <c r="L143" s="55"/>
      <c r="M143" s="55"/>
      <c r="N143" s="55"/>
    </row>
    <row r="144" spans="1:14" ht="15">
      <c r="A144" s="55"/>
      <c r="B144" s="55"/>
      <c r="C144" s="55"/>
      <c r="D144" s="55"/>
      <c r="E144" s="55"/>
      <c r="F144" s="55"/>
      <c r="G144" s="55"/>
      <c r="H144" s="55"/>
      <c r="I144" s="84"/>
      <c r="J144" s="84"/>
      <c r="K144" s="55"/>
      <c r="L144" s="55"/>
      <c r="M144" s="55"/>
      <c r="N144" s="55"/>
    </row>
    <row r="145" spans="9:10" s="55" customFormat="1" ht="15">
      <c r="I145" s="84"/>
      <c r="J145" s="84"/>
    </row>
    <row r="146" spans="9:10" s="55" customFormat="1" ht="15">
      <c r="I146" s="84"/>
      <c r="J146" s="84"/>
    </row>
    <row r="147" spans="9:10" s="55" customFormat="1" ht="15">
      <c r="I147" s="84"/>
      <c r="J147" s="84"/>
    </row>
    <row r="148" spans="9:10" s="55" customFormat="1" ht="15">
      <c r="I148" s="84"/>
      <c r="J148" s="84"/>
    </row>
    <row r="149" spans="9:10" s="55" customFormat="1" ht="15">
      <c r="I149" s="84"/>
      <c r="J149" s="84"/>
    </row>
    <row r="150" spans="9:10" s="55" customFormat="1" ht="15">
      <c r="I150" s="84"/>
      <c r="J150" s="84"/>
    </row>
    <row r="151" spans="9:10" s="55" customFormat="1" ht="15">
      <c r="I151" s="84"/>
      <c r="J151" s="84"/>
    </row>
    <row r="152" spans="9:10" s="55" customFormat="1" ht="15">
      <c r="I152" s="84"/>
      <c r="J152" s="84"/>
    </row>
    <row r="153" spans="9:10" s="55" customFormat="1" ht="15">
      <c r="I153" s="84"/>
      <c r="J153" s="84"/>
    </row>
    <row r="154" spans="9:10" s="55" customFormat="1" ht="15">
      <c r="I154" s="84"/>
      <c r="J154" s="84"/>
    </row>
    <row r="155" spans="9:10" s="55" customFormat="1" ht="15">
      <c r="I155" s="84"/>
      <c r="J155" s="84"/>
    </row>
    <row r="156" spans="9:10" s="55" customFormat="1" ht="15">
      <c r="I156" s="84"/>
      <c r="J156" s="84"/>
    </row>
    <row r="157" spans="9:10" s="55" customFormat="1" ht="15">
      <c r="I157" s="84"/>
      <c r="J157" s="84"/>
    </row>
    <row r="158" spans="9:10" s="55" customFormat="1" ht="15">
      <c r="I158" s="84"/>
      <c r="J158" s="84"/>
    </row>
    <row r="159" spans="9:10" s="55" customFormat="1" ht="15">
      <c r="I159" s="84"/>
      <c r="J159" s="84"/>
    </row>
    <row r="160" spans="9:10" s="55" customFormat="1" ht="15">
      <c r="I160" s="84"/>
      <c r="J160" s="84"/>
    </row>
    <row r="161" spans="9:10" s="55" customFormat="1" ht="15">
      <c r="I161" s="84"/>
      <c r="J161" s="84"/>
    </row>
    <row r="162" spans="9:10" s="55" customFormat="1" ht="15">
      <c r="I162" s="84"/>
      <c r="J162" s="84"/>
    </row>
    <row r="163" spans="9:10" s="55" customFormat="1" ht="15">
      <c r="I163" s="84"/>
      <c r="J163" s="84"/>
    </row>
    <row r="164" spans="9:10" s="55" customFormat="1" ht="15">
      <c r="I164" s="84"/>
      <c r="J164" s="84"/>
    </row>
    <row r="165" spans="9:10" s="55" customFormat="1" ht="15">
      <c r="I165" s="84"/>
      <c r="J165" s="84"/>
    </row>
    <row r="166" spans="9:10" s="55" customFormat="1" ht="15">
      <c r="I166" s="84"/>
      <c r="J166" s="84"/>
    </row>
    <row r="167" spans="9:10" s="55" customFormat="1" ht="15">
      <c r="I167" s="84"/>
      <c r="J167" s="84"/>
    </row>
    <row r="168" spans="9:10" s="55" customFormat="1" ht="15">
      <c r="I168" s="84"/>
      <c r="J168" s="84"/>
    </row>
    <row r="169" spans="9:10" s="55" customFormat="1" ht="15">
      <c r="I169" s="84"/>
      <c r="J169" s="84"/>
    </row>
    <row r="170" spans="9:10" s="55" customFormat="1" ht="15">
      <c r="I170" s="84"/>
      <c r="J170" s="84"/>
    </row>
    <row r="171" spans="9:10" s="55" customFormat="1" ht="15">
      <c r="I171" s="84"/>
      <c r="J171" s="84"/>
    </row>
    <row r="172" spans="9:10" s="55" customFormat="1" ht="15">
      <c r="I172" s="84"/>
      <c r="J172" s="84"/>
    </row>
    <row r="173" spans="9:10" s="55" customFormat="1" ht="15">
      <c r="I173" s="84"/>
      <c r="J173" s="84"/>
    </row>
    <row r="174" spans="9:10" s="55" customFormat="1" ht="15">
      <c r="I174" s="84"/>
      <c r="J174" s="84"/>
    </row>
    <row r="175" spans="9:10" s="55" customFormat="1" ht="15">
      <c r="I175" s="84"/>
      <c r="J175" s="84"/>
    </row>
    <row r="176" spans="9:10" s="55" customFormat="1" ht="15">
      <c r="I176" s="84"/>
      <c r="J176" s="84"/>
    </row>
    <row r="177" spans="9:10" s="55" customFormat="1" ht="15">
      <c r="I177" s="84"/>
      <c r="J177" s="84"/>
    </row>
    <row r="178" spans="9:10" s="55" customFormat="1" ht="15">
      <c r="I178" s="84"/>
      <c r="J178" s="84"/>
    </row>
    <row r="179" spans="9:10" s="55" customFormat="1" ht="15">
      <c r="I179" s="84"/>
      <c r="J179" s="84"/>
    </row>
    <row r="180" spans="9:10" s="55" customFormat="1" ht="15">
      <c r="I180" s="84"/>
      <c r="J180" s="84"/>
    </row>
    <row r="181" spans="9:10" s="55" customFormat="1" ht="15">
      <c r="I181" s="84"/>
      <c r="J181" s="84"/>
    </row>
    <row r="182" spans="9:10" s="55" customFormat="1" ht="15">
      <c r="I182" s="84"/>
      <c r="J182" s="84"/>
    </row>
    <row r="183" spans="9:10" s="55" customFormat="1" ht="15">
      <c r="I183" s="84"/>
      <c r="J183" s="84"/>
    </row>
    <row r="184" spans="9:10" s="55" customFormat="1" ht="15">
      <c r="I184" s="84"/>
      <c r="J184" s="84"/>
    </row>
  </sheetData>
  <sheetProtection selectLockedCells="1" selectUnlockedCells="1"/>
  <mergeCells count="15">
    <mergeCell ref="A111:N111"/>
    <mergeCell ref="A120:N120"/>
    <mergeCell ref="A132:C132"/>
    <mergeCell ref="A44:N44"/>
    <mergeCell ref="A57:N57"/>
    <mergeCell ref="A69:N69"/>
    <mergeCell ref="A79:N79"/>
    <mergeCell ref="A91:N91"/>
    <mergeCell ref="A102:N102"/>
    <mergeCell ref="B1:C1"/>
    <mergeCell ref="D1:E1"/>
    <mergeCell ref="A2:N2"/>
    <mergeCell ref="A12:N12"/>
    <mergeCell ref="A21:N21"/>
    <mergeCell ref="A34:N34"/>
  </mergeCells>
  <hyperlinks>
    <hyperlink ref="I3" r:id="rId1" display="MAPA"/>
    <hyperlink ref="J3" r:id="rId2" display="OpenRun"/>
    <hyperlink ref="K3" r:id="rId3" display="PERFIL"/>
    <hyperlink ref="I5" r:id="rId4" display="Tra 4 Bik"/>
    <hyperlink ref="J5" r:id="rId5" display="OpenRun"/>
    <hyperlink ref="K5" r:id="rId6" display="PERFIL"/>
    <hyperlink ref="I6" r:id="rId7" display="MAPA"/>
    <hyperlink ref="J6" r:id="rId8" display="OpenRun"/>
    <hyperlink ref="K6" r:id="rId9" display="PERFIL"/>
    <hyperlink ref="J7" r:id="rId10" display="OpenRun"/>
    <hyperlink ref="K7" r:id="rId11" display="PERFIL"/>
    <hyperlink ref="J8" r:id="rId12" display="Wikiloc"/>
    <hyperlink ref="K8" r:id="rId13" display="PERFIL"/>
    <hyperlink ref="I10" r:id="rId14" display="MAPA"/>
    <hyperlink ref="J10" r:id="rId15" display="OpenRun"/>
    <hyperlink ref="K10" r:id="rId16" display="PERFIL"/>
    <hyperlink ref="I11" r:id="rId17" display="Tra 4 Bik"/>
    <hyperlink ref="J11" r:id="rId18" display="OpenRun"/>
    <hyperlink ref="K11" r:id="rId19" display="PERFIL"/>
    <hyperlink ref="J13" r:id="rId20" display="OpenRun"/>
    <hyperlink ref="K13" r:id="rId21" display="PERFIL"/>
    <hyperlink ref="I14" r:id="rId22" display="Tra 4 Bik"/>
    <hyperlink ref="K14" r:id="rId23" display="PERFIL"/>
    <hyperlink ref="J15" r:id="rId24" display="OpenRun"/>
    <hyperlink ref="K15" r:id="rId25" display="PERFIL"/>
    <hyperlink ref="I16" r:id="rId26" display="Tra 4 Bik"/>
    <hyperlink ref="J16" r:id="rId27" display="OpenRun"/>
    <hyperlink ref="K16" r:id="rId28" display="PERFIL"/>
    <hyperlink ref="J17" r:id="rId29" display="OpenRun"/>
    <hyperlink ref="K17" r:id="rId30" display="PERFIL"/>
    <hyperlink ref="J18" r:id="rId31" display="Wikiloc"/>
    <hyperlink ref="K18" r:id="rId32" display="PERFIL"/>
    <hyperlink ref="J19" r:id="rId33" display="OpenRun"/>
    <hyperlink ref="K19" r:id="rId34" display="PERFIL"/>
    <hyperlink ref="I20" r:id="rId35" display="Tra 4 Bik"/>
    <hyperlink ref="J20" r:id="rId36" display="OpenRun"/>
    <hyperlink ref="K20" r:id="rId37" display="PERFIL"/>
    <hyperlink ref="I22" r:id="rId38" display="Tra 4 Bik"/>
    <hyperlink ref="J22" r:id="rId39" display="OpenRun"/>
    <hyperlink ref="K22" r:id="rId40" display="PERFIL"/>
    <hyperlink ref="J23" r:id="rId41" display="OpenRun"/>
    <hyperlink ref="K23" r:id="rId42" display="PERFIL"/>
    <hyperlink ref="I24" r:id="rId43" display="MAPA"/>
    <hyperlink ref="J24" r:id="rId44" display="OpenRun"/>
    <hyperlink ref="K24" r:id="rId45" display="PERFIL"/>
    <hyperlink ref="J25" r:id="rId46" display="OpenRun"/>
    <hyperlink ref="K25" r:id="rId47" display="PERFIL"/>
    <hyperlink ref="I26" r:id="rId48" display="Tra 4 Bik"/>
    <hyperlink ref="J26" r:id="rId49" display="OpenRun"/>
    <hyperlink ref="K26" r:id="rId50" display="PERFIL"/>
    <hyperlink ref="I27" r:id="rId51" display="Tra 4 Bik"/>
    <hyperlink ref="J27" r:id="rId52" display="OpenRun"/>
    <hyperlink ref="K27" r:id="rId53" display="PERFIL"/>
    <hyperlink ref="I28" r:id="rId54" display="MAPA"/>
    <hyperlink ref="J28" r:id="rId55" display="OpenRun"/>
    <hyperlink ref="K28" r:id="rId56" display="PERFIL"/>
    <hyperlink ref="I29" r:id="rId57" display="Tra 4 Bik"/>
    <hyperlink ref="J29" r:id="rId58" display="OpenRun"/>
    <hyperlink ref="K29" r:id="rId59" display="PERFIL"/>
    <hyperlink ref="I30" r:id="rId60" display="MAPA"/>
    <hyperlink ref="K30" r:id="rId61" display="PERFIL"/>
    <hyperlink ref="I31" r:id="rId62" display="MAPA"/>
    <hyperlink ref="K31" r:id="rId63" display="PERFIL"/>
    <hyperlink ref="K32" r:id="rId64" display="PERFIL"/>
    <hyperlink ref="J33" r:id="rId65" display="OpenRun"/>
    <hyperlink ref="K33" r:id="rId66" display="PERFIL"/>
    <hyperlink ref="I35" r:id="rId67" display="Tra 4 Bik"/>
    <hyperlink ref="J35" r:id="rId68" display="OpenRun"/>
    <hyperlink ref="K35" r:id="rId69" display="PERFIL"/>
    <hyperlink ref="J36" r:id="rId70" display="OpenRun"/>
    <hyperlink ref="K36" r:id="rId71" display="PERFIL"/>
    <hyperlink ref="I37" r:id="rId72" display="Tra 4 Bik"/>
    <hyperlink ref="J37" r:id="rId73" display="OpenRun"/>
    <hyperlink ref="K37" r:id="rId74" display="PERFIL"/>
    <hyperlink ref="I38" r:id="rId75" display="Tra 4 Bik"/>
    <hyperlink ref="J38" r:id="rId76" display="OpenRun"/>
    <hyperlink ref="K38" r:id="rId77" display="PERFIL"/>
    <hyperlink ref="J39" r:id="rId78" display="OpenRun"/>
    <hyperlink ref="K39" r:id="rId79" display="PERFIL"/>
    <hyperlink ref="J40" r:id="rId80" display="OpenRun"/>
    <hyperlink ref="K40" r:id="rId81" display="PERFIL"/>
    <hyperlink ref="I41" r:id="rId82" display="MAPA"/>
    <hyperlink ref="J41" r:id="rId83" display="OpenRun"/>
    <hyperlink ref="K41" r:id="rId84" display="PERFIL"/>
    <hyperlink ref="J42" r:id="rId85" display="OpenRun"/>
    <hyperlink ref="K42" r:id="rId86" display="PERFIL"/>
    <hyperlink ref="J43" r:id="rId87" display="OpenRun"/>
    <hyperlink ref="K43" r:id="rId88" display="PERFIL"/>
    <hyperlink ref="I45" r:id="rId89" display="Tra 4 Bik"/>
    <hyperlink ref="J45" r:id="rId90" display="OpenRun"/>
    <hyperlink ref="K45" r:id="rId91" display="PERFIL"/>
    <hyperlink ref="I46" r:id="rId92" display="Tra 4 Bik"/>
    <hyperlink ref="J46" r:id="rId93" display="OpenRun"/>
    <hyperlink ref="K46" r:id="rId94" display="PERFIL"/>
    <hyperlink ref="I47" r:id="rId95" display="Tra 4 Bik"/>
    <hyperlink ref="J47" r:id="rId96" display="OpenRun"/>
    <hyperlink ref="K47" r:id="rId97" display="PERFIL"/>
    <hyperlink ref="I48" r:id="rId98" display="MAPA"/>
    <hyperlink ref="J48" r:id="rId99" display="OpenRun"/>
    <hyperlink ref="K48" r:id="rId100" display="PERFIL"/>
    <hyperlink ref="J49" r:id="rId101" display="OpenRun"/>
    <hyperlink ref="K49" r:id="rId102" display="PERFIL"/>
    <hyperlink ref="I50" r:id="rId103" display="Tra 4 Bik"/>
    <hyperlink ref="K50" r:id="rId104" display="PERFIL"/>
    <hyperlink ref="J51" r:id="rId105" display="OpenRun"/>
    <hyperlink ref="K51" r:id="rId106" display="PERFIL"/>
    <hyperlink ref="K52" r:id="rId107" display="PERFIL"/>
    <hyperlink ref="J53" r:id="rId108" display="OpenRun"/>
    <hyperlink ref="K53" r:id="rId109" display="PERFIL"/>
    <hyperlink ref="I55" r:id="rId110" display="Tra 4 Bik"/>
    <hyperlink ref="J55" r:id="rId111" display="OpenRun"/>
    <hyperlink ref="K55" r:id="rId112" display="PERFIL"/>
    <hyperlink ref="I56" r:id="rId113" display="MAPA"/>
    <hyperlink ref="J56" r:id="rId114" display="OpenRun"/>
    <hyperlink ref="K56" r:id="rId115" display="PERFIL"/>
    <hyperlink ref="I58" r:id="rId116" display="Tra 4 Bik"/>
    <hyperlink ref="J58" r:id="rId117" display="OpenRun"/>
    <hyperlink ref="K58" r:id="rId118" display="PERFIL"/>
    <hyperlink ref="J59" r:id="rId119" display="OpenRun"/>
    <hyperlink ref="K59" r:id="rId120" display="PERFIL"/>
    <hyperlink ref="J60" r:id="rId121" display="OpenRun"/>
    <hyperlink ref="K60" r:id="rId122" display="PERFIL"/>
    <hyperlink ref="J61" r:id="rId123" display="OpenRun"/>
    <hyperlink ref="K61" r:id="rId124" display="PERFIL"/>
    <hyperlink ref="I62" r:id="rId125" display="Tra 4 Bik"/>
    <hyperlink ref="K62" r:id="rId126" display="PERFIL"/>
    <hyperlink ref="I64" r:id="rId127" display="Tra 4 Bik"/>
    <hyperlink ref="J64" r:id="rId128" display="OpenRun"/>
    <hyperlink ref="K64" r:id="rId129" display="PERFIL"/>
    <hyperlink ref="J65" r:id="rId130" display="Wikiloc"/>
    <hyperlink ref="K65" r:id="rId131" display="PERFIL"/>
    <hyperlink ref="I66" r:id="rId132" display="Tra 4 Bik"/>
    <hyperlink ref="K66" r:id="rId133" display="PERFIL"/>
    <hyperlink ref="I67" r:id="rId134" display="Tra 4 Bik"/>
    <hyperlink ref="K67" r:id="rId135" display="PERFIL"/>
    <hyperlink ref="J68" r:id="rId136" display="OpenRun"/>
    <hyperlink ref="K68" r:id="rId137" display="PERFIL"/>
    <hyperlink ref="I70" r:id="rId138" display="MAPA"/>
    <hyperlink ref="J70" r:id="rId139" display="OpenRun"/>
    <hyperlink ref="K70" r:id="rId140" display="PERFIL"/>
    <hyperlink ref="I71" r:id="rId141" display="Tra 4 Bik"/>
    <hyperlink ref="J71" r:id="rId142" display="OpenRun"/>
    <hyperlink ref="K71" r:id="rId143" display="PERFIL"/>
    <hyperlink ref="I72" r:id="rId144" display="Tra 4 Bik"/>
    <hyperlink ref="K72" r:id="rId145" display="PERFIL"/>
    <hyperlink ref="K73" r:id="rId146" display="PERFIL"/>
    <hyperlink ref="I74" r:id="rId147" display="MAPA"/>
    <hyperlink ref="K74" r:id="rId148" display="PERFIL"/>
    <hyperlink ref="J75" r:id="rId149" display="OpenRun"/>
    <hyperlink ref="K75" r:id="rId150" display="PERFIL"/>
    <hyperlink ref="K76" r:id="rId151" display="PERFIL"/>
    <hyperlink ref="I77" r:id="rId152" display="Tra 4 Bik"/>
    <hyperlink ref="J77" r:id="rId153" display="OpenRun"/>
    <hyperlink ref="K77" r:id="rId154" display="PERFIL"/>
    <hyperlink ref="I78" r:id="rId155" display="MAPA"/>
    <hyperlink ref="K78" r:id="rId156" display="PERFIL"/>
    <hyperlink ref="K80" r:id="rId157" display="PERFIL"/>
    <hyperlink ref="I81" r:id="rId158" display="Tra 4 Bik"/>
    <hyperlink ref="J81" r:id="rId159" display="OpenRun"/>
    <hyperlink ref="K81" r:id="rId160" display="PERFIL"/>
    <hyperlink ref="I85" r:id="rId161" display="MAPA"/>
    <hyperlink ref="K85" r:id="rId162" display="PERFIL"/>
    <hyperlink ref="J86" r:id="rId163" display="OpenRun"/>
    <hyperlink ref="K86" r:id="rId164" display="PERFIL"/>
    <hyperlink ref="J88" r:id="rId165" display="OpenRun"/>
    <hyperlink ref="K88" r:id="rId166" display="PERFIL"/>
    <hyperlink ref="I89" r:id="rId167" display="Tra 4 Bik"/>
    <hyperlink ref="J89" r:id="rId168" display="OpenRun"/>
    <hyperlink ref="K89" r:id="rId169" display="PERFIL"/>
    <hyperlink ref="I90" r:id="rId170" display="Tra 4 Bik"/>
    <hyperlink ref="J90" r:id="rId171" display="OpenRun"/>
    <hyperlink ref="K90" r:id="rId172" display="PERFIL"/>
    <hyperlink ref="J92" r:id="rId173" display="OpenRun"/>
    <hyperlink ref="K92" r:id="rId174" display="PERFIL"/>
    <hyperlink ref="I93" r:id="rId175" display="MAPA"/>
    <hyperlink ref="J93" r:id="rId176" display="OpenRun"/>
    <hyperlink ref="K93" r:id="rId177" display="PERFIL"/>
    <hyperlink ref="I94" r:id="rId178" display="Tra 4 Bik"/>
    <hyperlink ref="J94" r:id="rId179" display="OpenRun"/>
    <hyperlink ref="K94" r:id="rId180" display="PERFIL"/>
    <hyperlink ref="J95" r:id="rId181" display="OpenRun"/>
    <hyperlink ref="K95" r:id="rId182" display="PERFIL"/>
    <hyperlink ref="J96" r:id="rId183" display="OpenRun"/>
    <hyperlink ref="K96" r:id="rId184" display="PERFIL"/>
    <hyperlink ref="J97" r:id="rId185" display="OpenRun"/>
    <hyperlink ref="K97" r:id="rId186" display="PERFIL"/>
    <hyperlink ref="I98" r:id="rId187" display="Tra 4 Bik"/>
    <hyperlink ref="K98" r:id="rId188" display="PERFIL"/>
    <hyperlink ref="I99" r:id="rId189" display="Tra 4 Bik"/>
    <hyperlink ref="K99" r:id="rId190" display="PERFIL"/>
    <hyperlink ref="I100" r:id="rId191" display="MAPA"/>
    <hyperlink ref="J100" r:id="rId192" display="OpenRun"/>
    <hyperlink ref="K100" r:id="rId193" display="PERFIL"/>
    <hyperlink ref="I101" r:id="rId194" display="MAPA"/>
    <hyperlink ref="J101" r:id="rId195" display="OpenRun"/>
    <hyperlink ref="K101" r:id="rId196" display="PERFIL"/>
    <hyperlink ref="I106" r:id="rId197" display="Tra 4 Bik"/>
    <hyperlink ref="K106" r:id="rId198" display="PERFIL"/>
    <hyperlink ref="J107" r:id="rId199" display="Wikiloc"/>
    <hyperlink ref="K107" r:id="rId200" display="PERFIL"/>
    <hyperlink ref="I108" r:id="rId201" display="MAPA"/>
    <hyperlink ref="J108" r:id="rId202" display="OpenRun"/>
    <hyperlink ref="K108" r:id="rId203" display="PERFIL"/>
    <hyperlink ref="I109" r:id="rId204" display="Tra 4 Bik"/>
    <hyperlink ref="K109" r:id="rId205" display="PERFIL"/>
    <hyperlink ref="I110" r:id="rId206" display="MAPA"/>
    <hyperlink ref="J110" r:id="rId207" display="OpenRun"/>
    <hyperlink ref="K110" r:id="rId208" display="PERFIL"/>
    <hyperlink ref="J112" r:id="rId209" display="OpenRun"/>
    <hyperlink ref="K112" r:id="rId210" display="PERFIL"/>
    <hyperlink ref="I113" r:id="rId211" display="MAPA"/>
    <hyperlink ref="K113" r:id="rId212" display="PERFIL"/>
    <hyperlink ref="J114" r:id="rId213" display="OpenRun"/>
    <hyperlink ref="K114" r:id="rId214" display="PERFIL"/>
    <hyperlink ref="I115" r:id="rId215" display="Tra 4 Bik"/>
    <hyperlink ref="K115" r:id="rId216" display="PERFIL"/>
    <hyperlink ref="I116" r:id="rId217" display="MAPA"/>
    <hyperlink ref="K116" r:id="rId218" display="PERFIL"/>
    <hyperlink ref="I117" r:id="rId219" display="Tra 4 Bik"/>
    <hyperlink ref="K117" r:id="rId220" display="PERFIL"/>
    <hyperlink ref="I118" r:id="rId221" display="Tra 4 Bik"/>
    <hyperlink ref="J118" r:id="rId222" display="OpenRun"/>
    <hyperlink ref="K118" r:id="rId223" display="PERFIL"/>
    <hyperlink ref="J119" r:id="rId224" display="OpenRun"/>
    <hyperlink ref="K119" r:id="rId225" display="PERFIL"/>
    <hyperlink ref="I121" r:id="rId226" display="MAPA"/>
    <hyperlink ref="K121" r:id="rId227" display="PERFIL"/>
    <hyperlink ref="I122" r:id="rId228" display="Tra 4 Bik"/>
    <hyperlink ref="J122" r:id="rId229" display="OpenRun"/>
    <hyperlink ref="K122" r:id="rId230" display="PERFIL"/>
    <hyperlink ref="I123" r:id="rId231" display="Tra 4 Bik"/>
    <hyperlink ref="J123" r:id="rId232" display="OpenRun"/>
    <hyperlink ref="K123" r:id="rId233" display="PERFIL"/>
    <hyperlink ref="I124" r:id="rId234" display="MAPA"/>
    <hyperlink ref="J124" r:id="rId235" display="OpenRun"/>
    <hyperlink ref="K124" r:id="rId236" display="PERFIL"/>
    <hyperlink ref="J125" r:id="rId237" display="Wikiloc"/>
    <hyperlink ref="K125" r:id="rId238" display="PERFIL"/>
    <hyperlink ref="I126" r:id="rId239" display="Tra 4 Bik"/>
    <hyperlink ref="J126" r:id="rId240" display="OpenRun"/>
    <hyperlink ref="K126" r:id="rId241" display="PERFIL"/>
    <hyperlink ref="I127" r:id="rId242" display="MAPA"/>
    <hyperlink ref="J127" r:id="rId243" display="OpenRun"/>
    <hyperlink ref="K127" r:id="rId244" display="PERFIL"/>
    <hyperlink ref="I128" r:id="rId245" display="Tra 4 Bik"/>
    <hyperlink ref="K128" r:id="rId246" display="PERFIL"/>
    <hyperlink ref="I129" r:id="rId247" display="MAPA"/>
    <hyperlink ref="J129" r:id="rId248" display="OpenRun"/>
    <hyperlink ref="K129" r:id="rId249" display="PERFIL"/>
    <hyperlink ref="I130" r:id="rId250" display="Tra 4 Bik"/>
    <hyperlink ref="J130" r:id="rId251" display="OpenRun"/>
    <hyperlink ref="I132" r:id="rId252" display="Tra 4 Bik"/>
    <hyperlink ref="J132" r:id="rId253" display="OpenRun"/>
    <hyperlink ref="K132" r:id="rId254" display="PERFIL"/>
    <hyperlink ref="I4" r:id="rId255" display="MAPA"/>
    <hyperlink ref="J4" r:id="rId256" display="OpenRun"/>
    <hyperlink ref="K4" r:id="rId257" display="PERFIL"/>
    <hyperlink ref="I9" r:id="rId258" display="Tra 4 Bik"/>
    <hyperlink ref="J9" r:id="rId259" display="OpenRun"/>
    <hyperlink ref="K9" r:id="rId260" display="PERFIL"/>
    <hyperlink ref="I82" r:id="rId261" display="MAPA"/>
    <hyperlink ref="J82" r:id="rId262" display="OpenRun"/>
    <hyperlink ref="K82" r:id="rId263" display="PERFIL"/>
    <hyperlink ref="J84" r:id="rId264" display="OpenRun"/>
    <hyperlink ref="K84" r:id="rId265" display="PERFIL"/>
    <hyperlink ref="I87" r:id="rId266" display="Tra 4 Bik"/>
    <hyperlink ref="J87" r:id="rId267" display="OpenRun"/>
    <hyperlink ref="K87" r:id="rId268" display="PERFIL"/>
    <hyperlink ref="J104" r:id="rId269" display="OpenRun"/>
    <hyperlink ref="K104" r:id="rId270" display="PERFIL"/>
    <hyperlink ref="I105" r:id="rId271" display="Tra 4 Bik"/>
    <hyperlink ref="J105" r:id="rId272" display="OpenRun"/>
    <hyperlink ref="K105" r:id="rId273" display="PERFIL"/>
    <hyperlink ref="I131" r:id="rId274" display="Tra 4 Bik"/>
    <hyperlink ref="J131" r:id="rId275" display="OpenRun"/>
    <hyperlink ref="K131" r:id="rId276" display="PERFIL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J12" sqref="J12"/>
    </sheetView>
  </sheetViews>
  <sheetFormatPr defaultColWidth="11.421875" defaultRowHeight="12.75"/>
  <sheetData>
    <row r="1" spans="1:8" ht="15.75">
      <c r="A1" s="191" t="s">
        <v>244</v>
      </c>
      <c r="B1" s="191"/>
      <c r="C1" s="191"/>
      <c r="D1" s="191"/>
      <c r="E1" s="191"/>
      <c r="F1" s="191"/>
      <c r="G1" s="191"/>
      <c r="H1" s="191"/>
    </row>
    <row r="2" spans="1:8" ht="22.5">
      <c r="A2" s="91" t="s">
        <v>238</v>
      </c>
      <c r="B2" s="96" t="s">
        <v>239</v>
      </c>
      <c r="C2" s="96" t="s">
        <v>4</v>
      </c>
      <c r="D2" s="96" t="s">
        <v>197</v>
      </c>
      <c r="E2" s="96" t="s">
        <v>6</v>
      </c>
      <c r="F2" s="96" t="s">
        <v>240</v>
      </c>
      <c r="G2" s="96" t="s">
        <v>241</v>
      </c>
      <c r="H2" s="96" t="s">
        <v>242</v>
      </c>
    </row>
    <row r="3" spans="1:8" ht="14.25">
      <c r="A3" s="90" t="s">
        <v>201</v>
      </c>
      <c r="B3" s="89">
        <v>9</v>
      </c>
      <c r="C3" s="87">
        <f>SUM('2024'!F3:F11)</f>
        <v>666</v>
      </c>
      <c r="D3" s="88">
        <f>SUM('2024'!G3:G11)</f>
        <v>46.1903</v>
      </c>
      <c r="E3" s="87">
        <f>SUM('2024'!H3:H11)</f>
        <v>6222</v>
      </c>
      <c r="F3" s="88">
        <f>C3/B3</f>
        <v>74</v>
      </c>
      <c r="G3" s="88">
        <f>D3/B3</f>
        <v>5.132255555555556</v>
      </c>
      <c r="H3" s="87">
        <f>E3/B3</f>
        <v>691.3333333333334</v>
      </c>
    </row>
    <row r="4" spans="1:8" ht="14.25">
      <c r="A4" s="90" t="s">
        <v>207</v>
      </c>
      <c r="B4" s="89">
        <v>8</v>
      </c>
      <c r="C4" s="87">
        <f>SUM('2024'!F13:F20)</f>
        <v>644</v>
      </c>
      <c r="D4" s="88">
        <f>SUM('2024'!G13:G20)</f>
        <v>52.3185</v>
      </c>
      <c r="E4" s="87">
        <f>SUM('2024'!H13:H20)</f>
        <v>6384</v>
      </c>
      <c r="F4" s="88">
        <f>C4/B4</f>
        <v>80.5</v>
      </c>
      <c r="G4" s="88">
        <f aca="true" t="shared" si="0" ref="G4:G14">D4/B4</f>
        <v>6.5398125</v>
      </c>
      <c r="H4" s="87">
        <f aca="true" t="shared" si="1" ref="H4:H14">E4/B4</f>
        <v>798</v>
      </c>
    </row>
    <row r="5" spans="1:8" ht="14.25">
      <c r="A5" s="90" t="s">
        <v>208</v>
      </c>
      <c r="B5" s="89">
        <v>12</v>
      </c>
      <c r="C5" s="87">
        <f>SUM('2024'!F22:F33)</f>
        <v>1035</v>
      </c>
      <c r="D5" s="88">
        <f>SUM('2024'!G22:G33)</f>
        <v>80.79729999999999</v>
      </c>
      <c r="E5" s="87">
        <f>SUM('2024'!H22:H33)</f>
        <v>9317</v>
      </c>
      <c r="F5" s="88">
        <f aca="true" t="shared" si="2" ref="F5:F14">C5/B5</f>
        <v>86.25</v>
      </c>
      <c r="G5" s="88">
        <f t="shared" si="0"/>
        <v>6.733108333333333</v>
      </c>
      <c r="H5" s="87">
        <f t="shared" si="1"/>
        <v>776.4166666666666</v>
      </c>
    </row>
    <row r="6" spans="1:8" ht="14.25">
      <c r="A6" s="90" t="s">
        <v>211</v>
      </c>
      <c r="B6" s="89">
        <v>8</v>
      </c>
      <c r="C6" s="87">
        <f>SUM('2024'!F35:F41,'2024'!F43)</f>
        <v>708</v>
      </c>
      <c r="D6" s="88">
        <f>SUM('2024'!G35:G41,'2024'!G43)</f>
        <v>62.53960000000001</v>
      </c>
      <c r="E6" s="87">
        <f>SUM('2024'!H35:H41,'2024'!H43)</f>
        <v>7025</v>
      </c>
      <c r="F6" s="88">
        <f t="shared" si="2"/>
        <v>88.5</v>
      </c>
      <c r="G6" s="88">
        <f t="shared" si="0"/>
        <v>7.817450000000001</v>
      </c>
      <c r="H6" s="87">
        <f t="shared" si="1"/>
        <v>878.125</v>
      </c>
    </row>
    <row r="7" spans="1:8" ht="14.25">
      <c r="A7" s="90" t="s">
        <v>214</v>
      </c>
      <c r="B7" s="89">
        <v>11</v>
      </c>
      <c r="C7" s="87">
        <f>SUM('2024'!F45:F52,'2024'!F54:F56)</f>
        <v>1061</v>
      </c>
      <c r="D7" s="88">
        <f>SUM('2024'!G45:G52,'2024'!G54:G56)</f>
        <v>98.6543</v>
      </c>
      <c r="E7" s="87">
        <f>SUM('2024'!H45:H52,'2024'!H54:H56)</f>
        <v>10191</v>
      </c>
      <c r="F7" s="88">
        <f t="shared" si="2"/>
        <v>96.45454545454545</v>
      </c>
      <c r="G7" s="88">
        <f t="shared" si="0"/>
        <v>8.968572727272727</v>
      </c>
      <c r="H7" s="87">
        <f t="shared" si="1"/>
        <v>926.4545454545455</v>
      </c>
    </row>
    <row r="8" spans="1:8" ht="14.25">
      <c r="A8" s="90" t="s">
        <v>217</v>
      </c>
      <c r="B8" s="89">
        <v>10</v>
      </c>
      <c r="C8" s="87">
        <f>SUM('2024'!F58:F66,'2024'!F68)</f>
        <v>924</v>
      </c>
      <c r="D8" s="88">
        <f>SUM('2024'!G58:G66,'2024'!G68)</f>
        <v>83.4746</v>
      </c>
      <c r="E8" s="87">
        <f>SUM('2024'!H58:H66,'2024'!H68)</f>
        <v>8934</v>
      </c>
      <c r="F8" s="88">
        <f t="shared" si="2"/>
        <v>92.4</v>
      </c>
      <c r="G8" s="88">
        <f t="shared" si="0"/>
        <v>8.34746</v>
      </c>
      <c r="H8" s="87">
        <f t="shared" si="1"/>
        <v>893.4</v>
      </c>
    </row>
    <row r="9" spans="1:8" ht="14.25">
      <c r="A9" s="90" t="s">
        <v>221</v>
      </c>
      <c r="B9" s="89">
        <v>8</v>
      </c>
      <c r="C9" s="87">
        <f>SUM('2024'!F70:F76,'2024'!F78)</f>
        <v>832</v>
      </c>
      <c r="D9" s="88">
        <f>SUM('2024'!G70:G76,'2024'!G78)</f>
        <v>85.64160000000001</v>
      </c>
      <c r="E9" s="87">
        <f>SUM('2024'!H70:H76,'2024'!H78)</f>
        <v>8151</v>
      </c>
      <c r="F9" s="88">
        <f t="shared" si="2"/>
        <v>104</v>
      </c>
      <c r="G9" s="88">
        <f t="shared" si="0"/>
        <v>10.705200000000001</v>
      </c>
      <c r="H9" s="87">
        <f t="shared" si="1"/>
        <v>1018.875</v>
      </c>
    </row>
    <row r="10" spans="1:8" ht="14.25">
      <c r="A10" s="90" t="s">
        <v>225</v>
      </c>
      <c r="B10" s="89">
        <v>10</v>
      </c>
      <c r="C10" s="87">
        <f>SUM('2024'!F80:F89)</f>
        <v>966</v>
      </c>
      <c r="D10" s="88">
        <f>SUM('2024'!G80:G89)</f>
        <v>93.6322</v>
      </c>
      <c r="E10" s="87">
        <f>SUM('2024'!H80:H89)</f>
        <v>9446</v>
      </c>
      <c r="F10" s="88">
        <f t="shared" si="2"/>
        <v>96.6</v>
      </c>
      <c r="G10" s="88">
        <f t="shared" si="0"/>
        <v>9.36322</v>
      </c>
      <c r="H10" s="87">
        <f t="shared" si="1"/>
        <v>944.6</v>
      </c>
    </row>
    <row r="11" spans="1:8" ht="14.25">
      <c r="A11" s="90" t="s">
        <v>228</v>
      </c>
      <c r="B11" s="89">
        <v>9</v>
      </c>
      <c r="C11" s="87">
        <f>SUM('2024'!F92:F99,'2024'!F101)</f>
        <v>795</v>
      </c>
      <c r="D11" s="88">
        <f>SUM('2024'!G92:G99,'2024'!G101)</f>
        <v>68.754</v>
      </c>
      <c r="E11" s="87">
        <f>SUM('2024'!H92:H101)</f>
        <v>10701</v>
      </c>
      <c r="F11" s="88">
        <f t="shared" si="2"/>
        <v>88.33333333333333</v>
      </c>
      <c r="G11" s="88">
        <f t="shared" si="0"/>
        <v>7.639333333333334</v>
      </c>
      <c r="H11" s="87">
        <f t="shared" si="1"/>
        <v>1189</v>
      </c>
    </row>
    <row r="12" spans="1:8" ht="14.25">
      <c r="A12" s="90" t="s">
        <v>230</v>
      </c>
      <c r="B12" s="89">
        <v>8</v>
      </c>
      <c r="C12" s="87">
        <f>SUM('2024'!F103:F110)</f>
        <v>627</v>
      </c>
      <c r="D12" s="88">
        <f>SUM('2024'!G103:G110)</f>
        <v>44.684599999999996</v>
      </c>
      <c r="E12" s="87">
        <f>SUM('2024'!H103:H110)</f>
        <v>5622</v>
      </c>
      <c r="F12" s="88">
        <f t="shared" si="2"/>
        <v>78.375</v>
      </c>
      <c r="G12" s="88">
        <f t="shared" si="0"/>
        <v>5.5855749999999995</v>
      </c>
      <c r="H12" s="87">
        <f t="shared" si="1"/>
        <v>702.75</v>
      </c>
    </row>
    <row r="13" spans="1:8" ht="14.25">
      <c r="A13" s="90" t="s">
        <v>231</v>
      </c>
      <c r="B13" s="89">
        <v>8</v>
      </c>
      <c r="C13" s="87">
        <f>SUM('2024'!F112:F119)</f>
        <v>623</v>
      </c>
      <c r="D13" s="88">
        <f>SUM('2024'!G112:G119)</f>
        <v>43.614399999999996</v>
      </c>
      <c r="E13" s="87">
        <f>SUM('2024'!H112:H119)</f>
        <v>5457</v>
      </c>
      <c r="F13" s="88">
        <f t="shared" si="2"/>
        <v>77.875</v>
      </c>
      <c r="G13" s="88">
        <f t="shared" si="0"/>
        <v>5.4517999999999995</v>
      </c>
      <c r="H13" s="87">
        <f t="shared" si="1"/>
        <v>682.125</v>
      </c>
    </row>
    <row r="14" spans="1:8" ht="14.25">
      <c r="A14" s="90" t="s">
        <v>233</v>
      </c>
      <c r="B14" s="89">
        <v>11</v>
      </c>
      <c r="C14" s="87">
        <f>SUM('2024'!F121:F131)</f>
        <v>835</v>
      </c>
      <c r="D14" s="88">
        <f>SUM('2024'!G121:G131)</f>
        <v>51.1795</v>
      </c>
      <c r="E14" s="87">
        <f>SUM('2024'!H121:H131)</f>
        <v>6704</v>
      </c>
      <c r="F14" s="88">
        <f t="shared" si="2"/>
        <v>75.9090909090909</v>
      </c>
      <c r="G14" s="88">
        <f t="shared" si="0"/>
        <v>4.652681818181818</v>
      </c>
      <c r="H14" s="87">
        <f t="shared" si="1"/>
        <v>609.4545454545455</v>
      </c>
    </row>
    <row r="15" spans="1:8" ht="15">
      <c r="A15" s="92" t="s">
        <v>243</v>
      </c>
      <c r="B15" s="93">
        <f>SUM(B3:B14)</f>
        <v>112</v>
      </c>
      <c r="C15" s="94">
        <f>SUM(C3:C14)</f>
        <v>9716</v>
      </c>
      <c r="D15" s="95">
        <f>SUM(D3:D14)</f>
        <v>811.4809000000001</v>
      </c>
      <c r="E15" s="94">
        <f>SUM(E3:E14)</f>
        <v>94154</v>
      </c>
      <c r="F15" s="95">
        <f>C15/B15</f>
        <v>86.75</v>
      </c>
      <c r="G15" s="95">
        <f>D15/B15</f>
        <v>7.24536517857143</v>
      </c>
      <c r="H15" s="94">
        <f>E15/B15</f>
        <v>840.6607142857143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  <ignoredErrors>
    <ignoredError sqref="C10 E10 C14 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Óscar Baeza</cp:lastModifiedBy>
  <dcterms:modified xsi:type="dcterms:W3CDTF">2023-12-18T16:45:29Z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